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0.1.60.25\share\02_農地整備担当\05_大区画化等加速化支援事業\●事務取扱要領\制定通知\事務取扱要領（制定）\様式\"/>
    </mc:Choice>
  </mc:AlternateContent>
  <xr:revisionPtr revIDLastSave="0" documentId="8_{A89B4F87-0E64-4A85-9A82-0D927443503B}" xr6:coauthVersionLast="47" xr6:coauthVersionMax="47" xr10:uidLastSave="{00000000-0000-0000-0000-000000000000}"/>
  <bookViews>
    <workbookView xWindow="-120" yWindow="-120" windowWidth="29040" windowHeight="15720" xr2:uid="{00000000-000D-0000-FFFF-FFFF00000000}"/>
  </bookViews>
  <sheets>
    <sheet name="１・２（１）まで" sheetId="7" r:id="rId1"/>
    <sheet name="２（２）" sheetId="8" r:id="rId2"/>
    <sheet name="３" sheetId="9" r:id="rId3"/>
    <sheet name="４～６" sheetId="10" r:id="rId4"/>
    <sheet name="７・８" sheetId="11" r:id="rId5"/>
    <sheet name="別紙4.面積一覧表" sheetId="18" r:id="rId6"/>
  </sheets>
  <definedNames>
    <definedName name="_xlnm.Print_Area" localSheetId="0">'１・２（１）まで'!$A$1:$V$138</definedName>
    <definedName name="_xlnm.Print_Area" localSheetId="1">'２（２）'!$A$1:$U$118</definedName>
    <definedName name="_xlnm.Print_Area" localSheetId="2">'３'!$A$1:$U$74</definedName>
    <definedName name="_xlnm.Print_Area" localSheetId="3">'４～６'!$A$1:$BH$48</definedName>
    <definedName name="_xlnm.Print_Area" localSheetId="4">'７・８'!$A$1:$BH$92</definedName>
    <definedName name="_xlnm.Print_Area" localSheetId="5">'別紙4.面積一覧表'!$A$1:$R$25</definedName>
    <definedName name="_xlnm.Print_Titles" localSheetId="0">'１・２（１）まで'!$21:$23</definedName>
    <definedName name="_xlnm.Print_Titles" localSheetId="1">'２（２）'!$2:$4</definedName>
    <definedName name="_xlnm.Print_Titles" localSheetId="2">'３'!$2:$3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18" l="1"/>
  <c r="F24" i="18"/>
  <c r="F23" i="18"/>
  <c r="F22" i="18"/>
  <c r="F21" i="18"/>
  <c r="F20" i="18"/>
  <c r="F19" i="18"/>
  <c r="F18" i="18"/>
  <c r="F17" i="18"/>
  <c r="F16" i="18"/>
  <c r="F15" i="18"/>
  <c r="F14" i="18"/>
  <c r="F13" i="18"/>
  <c r="F12" i="18"/>
  <c r="F11" i="18"/>
  <c r="F10" i="18"/>
  <c r="F9" i="18"/>
  <c r="F8" i="18"/>
  <c r="F7" i="18"/>
  <c r="F6" i="18"/>
  <c r="F5" i="18"/>
  <c r="F4" i="18"/>
  <c r="S114" i="8"/>
  <c r="S113" i="8"/>
  <c r="S112" i="8"/>
  <c r="S111" i="8"/>
  <c r="S110" i="8"/>
  <c r="S109" i="8"/>
  <c r="S108" i="8"/>
  <c r="S107" i="8"/>
  <c r="S106" i="8"/>
  <c r="S105" i="8"/>
  <c r="S104" i="8"/>
  <c r="S103" i="8"/>
  <c r="S102" i="8"/>
  <c r="S101" i="8"/>
  <c r="S99" i="8"/>
  <c r="S98" i="8"/>
  <c r="S97" i="8"/>
  <c r="S96" i="8"/>
  <c r="S95" i="8"/>
  <c r="S94" i="8"/>
  <c r="S93" i="8"/>
  <c r="S92" i="8"/>
  <c r="S91" i="8"/>
  <c r="S90" i="8"/>
  <c r="S89" i="8"/>
  <c r="S88" i="8"/>
  <c r="S87" i="8"/>
  <c r="S86" i="8"/>
  <c r="S85" i="8"/>
  <c r="S83" i="8"/>
  <c r="S82" i="8"/>
  <c r="S81" i="8"/>
  <c r="S79" i="8"/>
  <c r="S78" i="8"/>
  <c r="S77" i="8"/>
  <c r="S76" i="8"/>
  <c r="S75" i="8"/>
  <c r="S74" i="8"/>
  <c r="S73" i="8"/>
  <c r="S72" i="8"/>
  <c r="S71" i="8"/>
  <c r="S70" i="8"/>
  <c r="S69" i="8"/>
  <c r="S68" i="8"/>
  <c r="S67" i="8"/>
  <c r="S66" i="8"/>
  <c r="S65" i="8"/>
  <c r="S64" i="8"/>
  <c r="S63" i="8"/>
  <c r="S62" i="8"/>
  <c r="S61" i="8"/>
  <c r="S59" i="8"/>
  <c r="S58" i="8"/>
  <c r="S57" i="8"/>
  <c r="S55" i="8"/>
  <c r="S54" i="8"/>
  <c r="S53" i="8"/>
  <c r="S51" i="8"/>
  <c r="S50" i="8"/>
  <c r="S49" i="8"/>
  <c r="S47" i="8"/>
  <c r="S46" i="8"/>
  <c r="S45" i="8"/>
  <c r="S44" i="8"/>
  <c r="S43" i="8"/>
  <c r="S42" i="8"/>
  <c r="S41" i="8"/>
  <c r="S40" i="8"/>
  <c r="S39" i="8"/>
  <c r="S38" i="8"/>
  <c r="S37" i="8"/>
  <c r="S36" i="8"/>
  <c r="S35" i="8"/>
  <c r="S34" i="8"/>
  <c r="S33" i="8"/>
  <c r="S31" i="8"/>
  <c r="S30" i="8"/>
  <c r="S29" i="8"/>
  <c r="S27" i="8"/>
  <c r="S26" i="8"/>
  <c r="S25" i="8"/>
  <c r="S23" i="8"/>
  <c r="S22" i="8"/>
  <c r="S21" i="8"/>
  <c r="S19" i="8"/>
  <c r="S18" i="8"/>
  <c r="S17" i="8"/>
  <c r="S16" i="8"/>
  <c r="S15" i="8"/>
  <c r="S14" i="8"/>
  <c r="S13" i="8"/>
  <c r="S12" i="8"/>
  <c r="S11" i="8"/>
  <c r="S10" i="8"/>
  <c r="S9" i="8"/>
  <c r="S8" i="8"/>
  <c r="S7" i="8"/>
  <c r="S6" i="8"/>
  <c r="S5" i="8"/>
  <c r="S132" i="7"/>
  <c r="S131" i="7"/>
  <c r="S130" i="7"/>
  <c r="S129" i="7"/>
  <c r="S128" i="7"/>
  <c r="S127" i="7"/>
  <c r="S126" i="7"/>
  <c r="S125" i="7"/>
  <c r="S124" i="7"/>
  <c r="S123" i="7"/>
  <c r="S122" i="7"/>
  <c r="S121" i="7"/>
  <c r="S120" i="7"/>
  <c r="S119" i="7"/>
  <c r="S118" i="7"/>
  <c r="S117" i="7"/>
  <c r="S116" i="7"/>
  <c r="S114" i="7"/>
  <c r="S113" i="7"/>
  <c r="S112" i="7"/>
  <c r="S111" i="7"/>
  <c r="S110" i="7"/>
  <c r="S109" i="7"/>
  <c r="S108" i="7"/>
  <c r="S107" i="7"/>
  <c r="S106" i="7"/>
  <c r="S105" i="7"/>
  <c r="S104" i="7"/>
  <c r="S103" i="7"/>
  <c r="S102" i="7"/>
  <c r="S101" i="7"/>
  <c r="S100" i="7"/>
  <c r="S99" i="7"/>
  <c r="S98" i="7"/>
  <c r="S97" i="7"/>
  <c r="S96" i="7"/>
  <c r="S95" i="7"/>
  <c r="S94" i="7"/>
  <c r="S93" i="7"/>
  <c r="S92" i="7"/>
  <c r="S91" i="7"/>
  <c r="S90" i="7"/>
  <c r="S89" i="7"/>
  <c r="S88" i="7"/>
  <c r="S87" i="7"/>
  <c r="S86" i="7"/>
  <c r="S85" i="7"/>
  <c r="S84" i="7"/>
  <c r="S83" i="7"/>
  <c r="S82" i="7"/>
  <c r="S81" i="7"/>
  <c r="S80" i="7"/>
  <c r="S79" i="7"/>
  <c r="S78" i="7"/>
  <c r="S77" i="7"/>
  <c r="S76" i="7"/>
  <c r="S75" i="7"/>
  <c r="S74" i="7"/>
  <c r="S73" i="7"/>
  <c r="S72" i="7"/>
  <c r="S71" i="7"/>
  <c r="S70" i="7"/>
  <c r="S69" i="7"/>
  <c r="S68" i="7"/>
  <c r="S67" i="7"/>
  <c r="S66" i="7"/>
  <c r="S65" i="7"/>
  <c r="S64" i="7"/>
  <c r="S63" i="7"/>
  <c r="S62" i="7"/>
  <c r="S61" i="7"/>
  <c r="S60" i="7"/>
  <c r="S59" i="7"/>
  <c r="S58" i="7"/>
  <c r="S57" i="7"/>
  <c r="S56" i="7"/>
  <c r="S54" i="7"/>
  <c r="S53" i="7"/>
  <c r="S52" i="7"/>
  <c r="S51" i="7"/>
  <c r="S50" i="7"/>
  <c r="S49" i="7"/>
  <c r="S48" i="7"/>
  <c r="F25" i="18" l="1"/>
  <c r="N109" i="8" l="1"/>
  <c r="N105" i="8"/>
  <c r="N100" i="8"/>
  <c r="N96" i="8"/>
  <c r="N92" i="8"/>
  <c r="N88" i="8"/>
  <c r="N84" i="8"/>
  <c r="N80" i="8"/>
  <c r="N76" i="8"/>
  <c r="N72" i="8"/>
  <c r="N68" i="8"/>
  <c r="N64" i="8"/>
  <c r="N60" i="8"/>
  <c r="N56" i="8"/>
  <c r="N52" i="8"/>
  <c r="N48" i="8"/>
  <c r="N44" i="8"/>
  <c r="N40" i="8"/>
  <c r="N36" i="8"/>
  <c r="N32" i="8"/>
  <c r="N28" i="8"/>
  <c r="N24" i="8"/>
  <c r="N20" i="8"/>
  <c r="N16" i="8"/>
  <c r="N12" i="8"/>
  <c r="N8" i="8"/>
  <c r="J109" i="8"/>
  <c r="J105" i="8"/>
  <c r="J100" i="8"/>
  <c r="J96" i="8"/>
  <c r="J92" i="8"/>
  <c r="J88" i="8"/>
  <c r="J84" i="8"/>
  <c r="J80" i="8"/>
  <c r="J76" i="8"/>
  <c r="J72" i="8"/>
  <c r="J68" i="8"/>
  <c r="J64" i="8"/>
  <c r="J60" i="8"/>
  <c r="J56" i="8"/>
  <c r="J52" i="8"/>
  <c r="J48" i="8"/>
  <c r="J44" i="8"/>
  <c r="J40" i="8"/>
  <c r="J36" i="8"/>
  <c r="J32" i="8"/>
  <c r="J28" i="8"/>
  <c r="J24" i="8"/>
  <c r="J20" i="8"/>
  <c r="J16" i="8"/>
  <c r="J12" i="8"/>
  <c r="J8" i="8"/>
  <c r="F109" i="8"/>
  <c r="F105" i="8"/>
  <c r="F100" i="8"/>
  <c r="F96" i="8"/>
  <c r="F92" i="8"/>
  <c r="F88" i="8"/>
  <c r="F84" i="8"/>
  <c r="F80" i="8"/>
  <c r="F76" i="8"/>
  <c r="F72" i="8"/>
  <c r="F68" i="8"/>
  <c r="F64" i="8"/>
  <c r="F60" i="8"/>
  <c r="F56" i="8"/>
  <c r="F52" i="8"/>
  <c r="F48" i="8"/>
  <c r="F44" i="8"/>
  <c r="F40" i="8"/>
  <c r="F36" i="8"/>
  <c r="F32" i="8"/>
  <c r="F28" i="8"/>
  <c r="F24" i="8"/>
  <c r="F20" i="8"/>
  <c r="F16" i="8"/>
  <c r="F12" i="8"/>
  <c r="F8" i="8"/>
  <c r="N128" i="7"/>
  <c r="N124" i="7"/>
  <c r="N119" i="7"/>
  <c r="N115" i="7"/>
  <c r="N111" i="7"/>
  <c r="N107" i="7"/>
  <c r="N103" i="7"/>
  <c r="N99" i="7"/>
  <c r="N95" i="7"/>
  <c r="N91" i="7"/>
  <c r="N87" i="7"/>
  <c r="N83" i="7"/>
  <c r="N79" i="7"/>
  <c r="N75" i="7"/>
  <c r="N71" i="7"/>
  <c r="N67" i="7"/>
  <c r="N63" i="7"/>
  <c r="N59" i="7"/>
  <c r="N55" i="7"/>
  <c r="N51" i="7"/>
  <c r="N47" i="7"/>
  <c r="N43" i="7"/>
  <c r="N39" i="7"/>
  <c r="N35" i="7"/>
  <c r="N31" i="7"/>
  <c r="N27" i="7"/>
  <c r="J128" i="7"/>
  <c r="J124" i="7"/>
  <c r="J119" i="7"/>
  <c r="J115" i="7"/>
  <c r="J111" i="7"/>
  <c r="J107" i="7"/>
  <c r="J103" i="7"/>
  <c r="J99" i="7"/>
  <c r="J95" i="7"/>
  <c r="J91" i="7"/>
  <c r="J87" i="7"/>
  <c r="J83" i="7"/>
  <c r="J79" i="7"/>
  <c r="J75" i="7"/>
  <c r="J71" i="7"/>
  <c r="J67" i="7"/>
  <c r="J63" i="7"/>
  <c r="J59" i="7"/>
  <c r="J55" i="7"/>
  <c r="J51" i="7"/>
  <c r="J47" i="7"/>
  <c r="J43" i="7"/>
  <c r="J39" i="7"/>
  <c r="J35" i="7"/>
  <c r="J31" i="7"/>
  <c r="J27" i="7"/>
  <c r="T113" i="8" l="1"/>
  <c r="O113" i="8"/>
  <c r="P113" i="8" s="1"/>
  <c r="K113" i="8"/>
  <c r="L113" i="8" s="1"/>
  <c r="G113" i="8"/>
  <c r="H113" i="8" s="1"/>
  <c r="T112" i="8"/>
  <c r="O112" i="8"/>
  <c r="P112" i="8" s="1"/>
  <c r="K112" i="8"/>
  <c r="L112" i="8" s="1"/>
  <c r="G112" i="8"/>
  <c r="H112" i="8" s="1"/>
  <c r="T111" i="8"/>
  <c r="O111" i="8"/>
  <c r="P111" i="8" s="1"/>
  <c r="K111" i="8"/>
  <c r="L111" i="8" s="1"/>
  <c r="G111" i="8"/>
  <c r="H111" i="8" s="1"/>
  <c r="T110" i="8"/>
  <c r="O110" i="8"/>
  <c r="P110" i="8" s="1"/>
  <c r="K110" i="8"/>
  <c r="L110" i="8" s="1"/>
  <c r="G110" i="8"/>
  <c r="H110" i="8" s="1"/>
  <c r="Q109" i="8"/>
  <c r="M109" i="8"/>
  <c r="I109" i="8"/>
  <c r="T108" i="8"/>
  <c r="O108" i="8"/>
  <c r="P108" i="8" s="1"/>
  <c r="K108" i="8"/>
  <c r="L108" i="8" s="1"/>
  <c r="G108" i="8"/>
  <c r="H108" i="8" s="1"/>
  <c r="T107" i="8"/>
  <c r="O107" i="8"/>
  <c r="P107" i="8" s="1"/>
  <c r="K107" i="8"/>
  <c r="L107" i="8" s="1"/>
  <c r="G107" i="8"/>
  <c r="H107" i="8" s="1"/>
  <c r="T106" i="8"/>
  <c r="O106" i="8"/>
  <c r="P106" i="8" s="1"/>
  <c r="K106" i="8"/>
  <c r="L106" i="8" s="1"/>
  <c r="G106" i="8"/>
  <c r="H106" i="8" s="1"/>
  <c r="Q105" i="8"/>
  <c r="M105" i="8"/>
  <c r="I105" i="8"/>
  <c r="T104" i="8"/>
  <c r="O104" i="8"/>
  <c r="P104" i="8" s="1"/>
  <c r="K104" i="8"/>
  <c r="L104" i="8" s="1"/>
  <c r="G104" i="8"/>
  <c r="H104" i="8" s="1"/>
  <c r="T103" i="8"/>
  <c r="O103" i="8"/>
  <c r="P103" i="8" s="1"/>
  <c r="K103" i="8"/>
  <c r="L103" i="8" s="1"/>
  <c r="G103" i="8"/>
  <c r="H103" i="8" s="1"/>
  <c r="T102" i="8"/>
  <c r="O102" i="8"/>
  <c r="P102" i="8" s="1"/>
  <c r="K102" i="8"/>
  <c r="L102" i="8" s="1"/>
  <c r="L105" i="8" s="1"/>
  <c r="G102" i="8"/>
  <c r="H102" i="8" s="1"/>
  <c r="T101" i="8"/>
  <c r="O101" i="8"/>
  <c r="P101" i="8" s="1"/>
  <c r="K101" i="8"/>
  <c r="L101" i="8" s="1"/>
  <c r="G101" i="8"/>
  <c r="H101" i="8" s="1"/>
  <c r="Q100" i="8"/>
  <c r="M100" i="8"/>
  <c r="I100" i="8"/>
  <c r="T99" i="8"/>
  <c r="O99" i="8"/>
  <c r="P99" i="8" s="1"/>
  <c r="K99" i="8"/>
  <c r="L99" i="8" s="1"/>
  <c r="G99" i="8"/>
  <c r="H99" i="8" s="1"/>
  <c r="T98" i="8"/>
  <c r="O98" i="8"/>
  <c r="P98" i="8" s="1"/>
  <c r="K98" i="8"/>
  <c r="L98" i="8" s="1"/>
  <c r="G98" i="8"/>
  <c r="H98" i="8" s="1"/>
  <c r="T97" i="8"/>
  <c r="O97" i="8"/>
  <c r="P97" i="8" s="1"/>
  <c r="K97" i="8"/>
  <c r="L97" i="8" s="1"/>
  <c r="G97" i="8"/>
  <c r="H97" i="8" s="1"/>
  <c r="Q96" i="8"/>
  <c r="M96" i="8"/>
  <c r="I96" i="8"/>
  <c r="T95" i="8"/>
  <c r="O95" i="8"/>
  <c r="P95" i="8" s="1"/>
  <c r="K95" i="8"/>
  <c r="L95" i="8" s="1"/>
  <c r="G95" i="8"/>
  <c r="H95" i="8" s="1"/>
  <c r="T94" i="8"/>
  <c r="O94" i="8"/>
  <c r="P94" i="8" s="1"/>
  <c r="K94" i="8"/>
  <c r="L94" i="8" s="1"/>
  <c r="G94" i="8"/>
  <c r="H94" i="8" s="1"/>
  <c r="T93" i="8"/>
  <c r="O93" i="8"/>
  <c r="P93" i="8" s="1"/>
  <c r="K93" i="8"/>
  <c r="L93" i="8" s="1"/>
  <c r="G93" i="8"/>
  <c r="H93" i="8" s="1"/>
  <c r="H96" i="8" s="1"/>
  <c r="Q92" i="8"/>
  <c r="M92" i="8"/>
  <c r="I92" i="8"/>
  <c r="T91" i="8"/>
  <c r="O91" i="8"/>
  <c r="P91" i="8" s="1"/>
  <c r="K91" i="8"/>
  <c r="L91" i="8" s="1"/>
  <c r="G91" i="8"/>
  <c r="H91" i="8" s="1"/>
  <c r="T90" i="8"/>
  <c r="O90" i="8"/>
  <c r="P90" i="8" s="1"/>
  <c r="K90" i="8"/>
  <c r="L90" i="8" s="1"/>
  <c r="G90" i="8"/>
  <c r="H90" i="8" s="1"/>
  <c r="T89" i="8"/>
  <c r="O89" i="8"/>
  <c r="P89" i="8" s="1"/>
  <c r="K89" i="8"/>
  <c r="L89" i="8" s="1"/>
  <c r="G89" i="8"/>
  <c r="H89" i="8" s="1"/>
  <c r="Q88" i="8"/>
  <c r="M88" i="8"/>
  <c r="I88" i="8"/>
  <c r="T87" i="8"/>
  <c r="O87" i="8"/>
  <c r="P87" i="8" s="1"/>
  <c r="K87" i="8"/>
  <c r="L87" i="8" s="1"/>
  <c r="G87" i="8"/>
  <c r="H87" i="8" s="1"/>
  <c r="T86" i="8"/>
  <c r="O86" i="8"/>
  <c r="P86" i="8" s="1"/>
  <c r="K86" i="8"/>
  <c r="L86" i="8" s="1"/>
  <c r="G86" i="8"/>
  <c r="H86" i="8" s="1"/>
  <c r="T85" i="8"/>
  <c r="O85" i="8"/>
  <c r="P85" i="8" s="1"/>
  <c r="K85" i="8"/>
  <c r="L85" i="8" s="1"/>
  <c r="G85" i="8"/>
  <c r="H85" i="8" s="1"/>
  <c r="Q84" i="8"/>
  <c r="M84" i="8"/>
  <c r="I84" i="8"/>
  <c r="T83" i="8"/>
  <c r="O83" i="8"/>
  <c r="P83" i="8" s="1"/>
  <c r="K83" i="8"/>
  <c r="L83" i="8" s="1"/>
  <c r="G83" i="8"/>
  <c r="H83" i="8" s="1"/>
  <c r="T82" i="8"/>
  <c r="O82" i="8"/>
  <c r="P82" i="8" s="1"/>
  <c r="K82" i="8"/>
  <c r="L82" i="8" s="1"/>
  <c r="G82" i="8"/>
  <c r="H82" i="8" s="1"/>
  <c r="T81" i="8"/>
  <c r="O81" i="8"/>
  <c r="P81" i="8" s="1"/>
  <c r="K81" i="8"/>
  <c r="L81" i="8" s="1"/>
  <c r="G81" i="8"/>
  <c r="H81" i="8" s="1"/>
  <c r="Q80" i="8"/>
  <c r="M80" i="8"/>
  <c r="I80" i="8"/>
  <c r="T79" i="8"/>
  <c r="O79" i="8"/>
  <c r="P79" i="8" s="1"/>
  <c r="K79" i="8"/>
  <c r="L79" i="8" s="1"/>
  <c r="G79" i="8"/>
  <c r="H79" i="8" s="1"/>
  <c r="T78" i="8"/>
  <c r="O78" i="8"/>
  <c r="P78" i="8" s="1"/>
  <c r="K78" i="8"/>
  <c r="L78" i="8" s="1"/>
  <c r="G78" i="8"/>
  <c r="H78" i="8" s="1"/>
  <c r="T77" i="8"/>
  <c r="O77" i="8"/>
  <c r="P77" i="8" s="1"/>
  <c r="K77" i="8"/>
  <c r="L77" i="8" s="1"/>
  <c r="G77" i="8"/>
  <c r="H77" i="8" s="1"/>
  <c r="Q76" i="8"/>
  <c r="M76" i="8"/>
  <c r="I76" i="8"/>
  <c r="T75" i="8"/>
  <c r="O75" i="8"/>
  <c r="P75" i="8" s="1"/>
  <c r="K75" i="8"/>
  <c r="L75" i="8" s="1"/>
  <c r="G75" i="8"/>
  <c r="H75" i="8" s="1"/>
  <c r="T74" i="8"/>
  <c r="O74" i="8"/>
  <c r="P74" i="8" s="1"/>
  <c r="K74" i="8"/>
  <c r="L74" i="8" s="1"/>
  <c r="G74" i="8"/>
  <c r="H74" i="8" s="1"/>
  <c r="T73" i="8"/>
  <c r="O73" i="8"/>
  <c r="P73" i="8" s="1"/>
  <c r="K73" i="8"/>
  <c r="L73" i="8" s="1"/>
  <c r="G73" i="8"/>
  <c r="H73" i="8" s="1"/>
  <c r="H76" i="8" s="1"/>
  <c r="Q72" i="8"/>
  <c r="M72" i="8"/>
  <c r="I72" i="8"/>
  <c r="T71" i="8"/>
  <c r="O71" i="8"/>
  <c r="P71" i="8" s="1"/>
  <c r="K71" i="8"/>
  <c r="L71" i="8" s="1"/>
  <c r="G71" i="8"/>
  <c r="H71" i="8" s="1"/>
  <c r="T70" i="8"/>
  <c r="O70" i="8"/>
  <c r="P70" i="8" s="1"/>
  <c r="K70" i="8"/>
  <c r="L70" i="8" s="1"/>
  <c r="G70" i="8"/>
  <c r="H70" i="8" s="1"/>
  <c r="T69" i="8"/>
  <c r="O69" i="8"/>
  <c r="P69" i="8" s="1"/>
  <c r="K69" i="8"/>
  <c r="L69" i="8" s="1"/>
  <c r="G69" i="8"/>
  <c r="H69" i="8" s="1"/>
  <c r="Q68" i="8"/>
  <c r="M68" i="8"/>
  <c r="I68" i="8"/>
  <c r="T67" i="8"/>
  <c r="O67" i="8"/>
  <c r="P67" i="8" s="1"/>
  <c r="K67" i="8"/>
  <c r="L67" i="8" s="1"/>
  <c r="G67" i="8"/>
  <c r="H67" i="8" s="1"/>
  <c r="T66" i="8"/>
  <c r="O66" i="8"/>
  <c r="P66" i="8" s="1"/>
  <c r="P68" i="8" s="1"/>
  <c r="K66" i="8"/>
  <c r="L66" i="8" s="1"/>
  <c r="G66" i="8"/>
  <c r="H66" i="8" s="1"/>
  <c r="T65" i="8"/>
  <c r="T68" i="8" s="1"/>
  <c r="O65" i="8"/>
  <c r="P65" i="8" s="1"/>
  <c r="K65" i="8"/>
  <c r="L65" i="8" s="1"/>
  <c r="G65" i="8"/>
  <c r="H65" i="8" s="1"/>
  <c r="Q64" i="8"/>
  <c r="M64" i="8"/>
  <c r="I64" i="8"/>
  <c r="T63" i="8"/>
  <c r="O63" i="8"/>
  <c r="P63" i="8" s="1"/>
  <c r="K63" i="8"/>
  <c r="L63" i="8" s="1"/>
  <c r="G63" i="8"/>
  <c r="H63" i="8" s="1"/>
  <c r="T62" i="8"/>
  <c r="O62" i="8"/>
  <c r="P62" i="8" s="1"/>
  <c r="K62" i="8"/>
  <c r="L62" i="8" s="1"/>
  <c r="G62" i="8"/>
  <c r="H62" i="8" s="1"/>
  <c r="T61" i="8"/>
  <c r="O61" i="8"/>
  <c r="P61" i="8" s="1"/>
  <c r="K61" i="8"/>
  <c r="L61" i="8" s="1"/>
  <c r="G61" i="8"/>
  <c r="H61" i="8" s="1"/>
  <c r="H64" i="8" s="1"/>
  <c r="Q60" i="8"/>
  <c r="M60" i="8"/>
  <c r="I60" i="8"/>
  <c r="T59" i="8"/>
  <c r="O59" i="8"/>
  <c r="P59" i="8" s="1"/>
  <c r="K59" i="8"/>
  <c r="L59" i="8" s="1"/>
  <c r="G59" i="8"/>
  <c r="H59" i="8" s="1"/>
  <c r="T58" i="8"/>
  <c r="O58" i="8"/>
  <c r="P58" i="8" s="1"/>
  <c r="K58" i="8"/>
  <c r="L58" i="8" s="1"/>
  <c r="G58" i="8"/>
  <c r="H58" i="8" s="1"/>
  <c r="T57" i="8"/>
  <c r="O57" i="8"/>
  <c r="P57" i="8" s="1"/>
  <c r="K57" i="8"/>
  <c r="L57" i="8" s="1"/>
  <c r="G57" i="8"/>
  <c r="H57" i="8" s="1"/>
  <c r="H60" i="8" s="1"/>
  <c r="Q56" i="8"/>
  <c r="M56" i="8"/>
  <c r="I56" i="8"/>
  <c r="T55" i="8"/>
  <c r="O55" i="8"/>
  <c r="P55" i="8" s="1"/>
  <c r="K55" i="8"/>
  <c r="L55" i="8" s="1"/>
  <c r="G55" i="8"/>
  <c r="H55" i="8" s="1"/>
  <c r="T54" i="8"/>
  <c r="O54" i="8"/>
  <c r="P54" i="8" s="1"/>
  <c r="K54" i="8"/>
  <c r="L54" i="8" s="1"/>
  <c r="L56" i="8" s="1"/>
  <c r="G54" i="8"/>
  <c r="H54" i="8" s="1"/>
  <c r="T53" i="8"/>
  <c r="O53" i="8"/>
  <c r="P53" i="8" s="1"/>
  <c r="K53" i="8"/>
  <c r="L53" i="8" s="1"/>
  <c r="G53" i="8"/>
  <c r="H53" i="8" s="1"/>
  <c r="Q52" i="8"/>
  <c r="M52" i="8"/>
  <c r="I52" i="8"/>
  <c r="T51" i="8"/>
  <c r="O51" i="8"/>
  <c r="P51" i="8" s="1"/>
  <c r="K51" i="8"/>
  <c r="L51" i="8" s="1"/>
  <c r="G51" i="8"/>
  <c r="H51" i="8" s="1"/>
  <c r="T50" i="8"/>
  <c r="O50" i="8"/>
  <c r="P50" i="8" s="1"/>
  <c r="K50" i="8"/>
  <c r="L50" i="8" s="1"/>
  <c r="G50" i="8"/>
  <c r="H50" i="8" s="1"/>
  <c r="T49" i="8"/>
  <c r="O49" i="8"/>
  <c r="P49" i="8" s="1"/>
  <c r="K49" i="8"/>
  <c r="L49" i="8" s="1"/>
  <c r="G49" i="8"/>
  <c r="H49" i="8" s="1"/>
  <c r="Q48" i="8"/>
  <c r="M48" i="8"/>
  <c r="I48" i="8"/>
  <c r="T47" i="8"/>
  <c r="O47" i="8"/>
  <c r="P47" i="8" s="1"/>
  <c r="K47" i="8"/>
  <c r="L47" i="8" s="1"/>
  <c r="G47" i="8"/>
  <c r="H47" i="8" s="1"/>
  <c r="T46" i="8"/>
  <c r="O46" i="8"/>
  <c r="P46" i="8" s="1"/>
  <c r="K46" i="8"/>
  <c r="L46" i="8" s="1"/>
  <c r="G46" i="8"/>
  <c r="H46" i="8" s="1"/>
  <c r="T45" i="8"/>
  <c r="O45" i="8"/>
  <c r="P45" i="8" s="1"/>
  <c r="K45" i="8"/>
  <c r="L45" i="8" s="1"/>
  <c r="G45" i="8"/>
  <c r="H45" i="8" s="1"/>
  <c r="H48" i="8" s="1"/>
  <c r="Q44" i="8"/>
  <c r="M44" i="8"/>
  <c r="I44" i="8"/>
  <c r="T43" i="8"/>
  <c r="O43" i="8"/>
  <c r="P43" i="8" s="1"/>
  <c r="K43" i="8"/>
  <c r="L43" i="8" s="1"/>
  <c r="G43" i="8"/>
  <c r="H43" i="8" s="1"/>
  <c r="T42" i="8"/>
  <c r="O42" i="8"/>
  <c r="P42" i="8" s="1"/>
  <c r="K42" i="8"/>
  <c r="L42" i="8" s="1"/>
  <c r="G42" i="8"/>
  <c r="H42" i="8" s="1"/>
  <c r="T41" i="8"/>
  <c r="O41" i="8"/>
  <c r="P41" i="8" s="1"/>
  <c r="K41" i="8"/>
  <c r="L41" i="8" s="1"/>
  <c r="G41" i="8"/>
  <c r="H41" i="8" s="1"/>
  <c r="Q40" i="8"/>
  <c r="M40" i="8"/>
  <c r="I40" i="8"/>
  <c r="T39" i="8"/>
  <c r="O39" i="8"/>
  <c r="P39" i="8" s="1"/>
  <c r="K39" i="8"/>
  <c r="L39" i="8" s="1"/>
  <c r="G39" i="8"/>
  <c r="H39" i="8" s="1"/>
  <c r="T38" i="8"/>
  <c r="O38" i="8"/>
  <c r="P38" i="8" s="1"/>
  <c r="K38" i="8"/>
  <c r="L38" i="8" s="1"/>
  <c r="G38" i="8"/>
  <c r="H38" i="8" s="1"/>
  <c r="T37" i="8"/>
  <c r="O37" i="8"/>
  <c r="P37" i="8" s="1"/>
  <c r="K37" i="8"/>
  <c r="L37" i="8" s="1"/>
  <c r="G37" i="8"/>
  <c r="H37" i="8" s="1"/>
  <c r="Q36" i="8"/>
  <c r="M36" i="8"/>
  <c r="I36" i="8"/>
  <c r="T35" i="8"/>
  <c r="O35" i="8"/>
  <c r="P35" i="8" s="1"/>
  <c r="K35" i="8"/>
  <c r="L35" i="8" s="1"/>
  <c r="G35" i="8"/>
  <c r="H35" i="8" s="1"/>
  <c r="T34" i="8"/>
  <c r="O34" i="8"/>
  <c r="P34" i="8" s="1"/>
  <c r="K34" i="8"/>
  <c r="L34" i="8" s="1"/>
  <c r="G34" i="8"/>
  <c r="H34" i="8" s="1"/>
  <c r="T33" i="8"/>
  <c r="O33" i="8"/>
  <c r="P33" i="8" s="1"/>
  <c r="K33" i="8"/>
  <c r="L33" i="8" s="1"/>
  <c r="G33" i="8"/>
  <c r="H33" i="8" s="1"/>
  <c r="Q32" i="8"/>
  <c r="M32" i="8"/>
  <c r="I32" i="8"/>
  <c r="T31" i="8"/>
  <c r="O31" i="8"/>
  <c r="P31" i="8" s="1"/>
  <c r="K31" i="8"/>
  <c r="L31" i="8" s="1"/>
  <c r="G31" i="8"/>
  <c r="H31" i="8" s="1"/>
  <c r="T30" i="8"/>
  <c r="O30" i="8"/>
  <c r="P30" i="8" s="1"/>
  <c r="K30" i="8"/>
  <c r="L30" i="8" s="1"/>
  <c r="G30" i="8"/>
  <c r="H30" i="8" s="1"/>
  <c r="T29" i="8"/>
  <c r="O29" i="8"/>
  <c r="P29" i="8" s="1"/>
  <c r="K29" i="8"/>
  <c r="L29" i="8" s="1"/>
  <c r="G29" i="8"/>
  <c r="H29" i="8" s="1"/>
  <c r="Q28" i="8"/>
  <c r="M28" i="8"/>
  <c r="I28" i="8"/>
  <c r="T27" i="8"/>
  <c r="O27" i="8"/>
  <c r="P27" i="8" s="1"/>
  <c r="K27" i="8"/>
  <c r="L27" i="8" s="1"/>
  <c r="G27" i="8"/>
  <c r="H27" i="8" s="1"/>
  <c r="T26" i="8"/>
  <c r="O26" i="8"/>
  <c r="P26" i="8" s="1"/>
  <c r="K26" i="8"/>
  <c r="L26" i="8" s="1"/>
  <c r="G26" i="8"/>
  <c r="H26" i="8" s="1"/>
  <c r="T25" i="8"/>
  <c r="O25" i="8"/>
  <c r="P25" i="8" s="1"/>
  <c r="K25" i="8"/>
  <c r="L25" i="8" s="1"/>
  <c r="G25" i="8"/>
  <c r="H25" i="8" s="1"/>
  <c r="H28" i="8" s="1"/>
  <c r="Q24" i="8"/>
  <c r="M24" i="8"/>
  <c r="I24" i="8"/>
  <c r="T23" i="8"/>
  <c r="O23" i="8"/>
  <c r="P23" i="8" s="1"/>
  <c r="K23" i="8"/>
  <c r="L23" i="8" s="1"/>
  <c r="G23" i="8"/>
  <c r="H23" i="8" s="1"/>
  <c r="T22" i="8"/>
  <c r="O22" i="8"/>
  <c r="P22" i="8" s="1"/>
  <c r="K22" i="8"/>
  <c r="L22" i="8" s="1"/>
  <c r="G22" i="8"/>
  <c r="H22" i="8" s="1"/>
  <c r="T21" i="8"/>
  <c r="O21" i="8"/>
  <c r="P21" i="8" s="1"/>
  <c r="K21" i="8"/>
  <c r="L21" i="8" s="1"/>
  <c r="G21" i="8"/>
  <c r="H21" i="8" s="1"/>
  <c r="Q20" i="8"/>
  <c r="M20" i="8"/>
  <c r="I20" i="8"/>
  <c r="T19" i="8"/>
  <c r="O19" i="8"/>
  <c r="P19" i="8" s="1"/>
  <c r="K19" i="8"/>
  <c r="L19" i="8" s="1"/>
  <c r="G19" i="8"/>
  <c r="H19" i="8" s="1"/>
  <c r="T18" i="8"/>
  <c r="O18" i="8"/>
  <c r="P18" i="8" s="1"/>
  <c r="P20" i="8" s="1"/>
  <c r="K18" i="8"/>
  <c r="L18" i="8" s="1"/>
  <c r="G18" i="8"/>
  <c r="H18" i="8" s="1"/>
  <c r="T17" i="8"/>
  <c r="T20" i="8" s="1"/>
  <c r="O17" i="8"/>
  <c r="P17" i="8" s="1"/>
  <c r="K17" i="8"/>
  <c r="L17" i="8" s="1"/>
  <c r="G17" i="8"/>
  <c r="H17" i="8" s="1"/>
  <c r="Q16" i="8"/>
  <c r="M16" i="8"/>
  <c r="I16" i="8"/>
  <c r="I114" i="8" s="1"/>
  <c r="T15" i="8"/>
  <c r="O15" i="8"/>
  <c r="P15" i="8" s="1"/>
  <c r="K15" i="8"/>
  <c r="L15" i="8" s="1"/>
  <c r="G15" i="8"/>
  <c r="H15" i="8" s="1"/>
  <c r="T14" i="8"/>
  <c r="O14" i="8"/>
  <c r="P14" i="8" s="1"/>
  <c r="K14" i="8"/>
  <c r="L14" i="8" s="1"/>
  <c r="G14" i="8"/>
  <c r="H14" i="8" s="1"/>
  <c r="T13" i="8"/>
  <c r="O13" i="8"/>
  <c r="P13" i="8" s="1"/>
  <c r="K13" i="8"/>
  <c r="L13" i="8" s="1"/>
  <c r="G13" i="8"/>
  <c r="H13" i="8" s="1"/>
  <c r="H16" i="8" s="1"/>
  <c r="Q12" i="8"/>
  <c r="M12" i="8"/>
  <c r="I12" i="8"/>
  <c r="T11" i="8"/>
  <c r="O11" i="8"/>
  <c r="P11" i="8" s="1"/>
  <c r="K11" i="8"/>
  <c r="L11" i="8" s="1"/>
  <c r="G11" i="8"/>
  <c r="H11" i="8" s="1"/>
  <c r="T10" i="8"/>
  <c r="O10" i="8"/>
  <c r="P10" i="8" s="1"/>
  <c r="K10" i="8"/>
  <c r="L10" i="8" s="1"/>
  <c r="G10" i="8"/>
  <c r="H10" i="8" s="1"/>
  <c r="T9" i="8"/>
  <c r="O9" i="8"/>
  <c r="P9" i="8" s="1"/>
  <c r="K9" i="8"/>
  <c r="L9" i="8" s="1"/>
  <c r="G9" i="8"/>
  <c r="H9" i="8" s="1"/>
  <c r="H12" i="8" s="1"/>
  <c r="Q8" i="8"/>
  <c r="Q114" i="8" s="1"/>
  <c r="M8" i="8"/>
  <c r="I8" i="8"/>
  <c r="T7" i="8"/>
  <c r="O7" i="8"/>
  <c r="P7" i="8" s="1"/>
  <c r="K7" i="8"/>
  <c r="L7" i="8" s="1"/>
  <c r="G7" i="8"/>
  <c r="H7" i="8" s="1"/>
  <c r="T6" i="8"/>
  <c r="O6" i="8"/>
  <c r="P6" i="8" s="1"/>
  <c r="K6" i="8"/>
  <c r="L6" i="8" s="1"/>
  <c r="L8" i="8" s="1"/>
  <c r="G6" i="8"/>
  <c r="H6" i="8" s="1"/>
  <c r="T5" i="8"/>
  <c r="O5" i="8"/>
  <c r="P5" i="8" s="1"/>
  <c r="K5" i="8"/>
  <c r="L5" i="8" s="1"/>
  <c r="G5" i="8"/>
  <c r="H5" i="8" s="1"/>
  <c r="T132" i="7"/>
  <c r="O132" i="7"/>
  <c r="P132" i="7" s="1"/>
  <c r="K132" i="7"/>
  <c r="L132" i="7" s="1"/>
  <c r="G132" i="7"/>
  <c r="H132" i="7" s="1"/>
  <c r="T130" i="7"/>
  <c r="O130" i="7"/>
  <c r="P130" i="7" s="1"/>
  <c r="K130" i="7"/>
  <c r="L130" i="7" s="1"/>
  <c r="G130" i="7"/>
  <c r="H130" i="7" s="1"/>
  <c r="T131" i="7"/>
  <c r="O131" i="7"/>
  <c r="P131" i="7" s="1"/>
  <c r="K131" i="7"/>
  <c r="L131" i="7" s="1"/>
  <c r="G131" i="7"/>
  <c r="H131" i="7" s="1"/>
  <c r="T129" i="7"/>
  <c r="O129" i="7"/>
  <c r="P129" i="7" s="1"/>
  <c r="K129" i="7"/>
  <c r="L129" i="7" s="1"/>
  <c r="G129" i="7"/>
  <c r="H129" i="7" s="1"/>
  <c r="Q128" i="7"/>
  <c r="M128" i="7"/>
  <c r="I128" i="7"/>
  <c r="F128" i="7"/>
  <c r="T127" i="7"/>
  <c r="O127" i="7"/>
  <c r="P127" i="7" s="1"/>
  <c r="K127" i="7"/>
  <c r="L127" i="7" s="1"/>
  <c r="G127" i="7"/>
  <c r="H127" i="7" s="1"/>
  <c r="T126" i="7"/>
  <c r="O126" i="7"/>
  <c r="P126" i="7" s="1"/>
  <c r="K126" i="7"/>
  <c r="L126" i="7" s="1"/>
  <c r="G126" i="7"/>
  <c r="H126" i="7" s="1"/>
  <c r="T125" i="7"/>
  <c r="O125" i="7"/>
  <c r="P125" i="7" s="1"/>
  <c r="K125" i="7"/>
  <c r="L125" i="7" s="1"/>
  <c r="G125" i="7"/>
  <c r="H125" i="7" s="1"/>
  <c r="Q124" i="7"/>
  <c r="M124" i="7"/>
  <c r="I124" i="7"/>
  <c r="F124" i="7"/>
  <c r="T123" i="7"/>
  <c r="O123" i="7"/>
  <c r="P123" i="7" s="1"/>
  <c r="K123" i="7"/>
  <c r="L123" i="7" s="1"/>
  <c r="G123" i="7"/>
  <c r="H123" i="7" s="1"/>
  <c r="T122" i="7"/>
  <c r="O122" i="7"/>
  <c r="P122" i="7" s="1"/>
  <c r="K122" i="7"/>
  <c r="L122" i="7" s="1"/>
  <c r="G122" i="7"/>
  <c r="H122" i="7" s="1"/>
  <c r="T121" i="7"/>
  <c r="O121" i="7"/>
  <c r="P121" i="7" s="1"/>
  <c r="K121" i="7"/>
  <c r="L121" i="7" s="1"/>
  <c r="G121" i="7"/>
  <c r="H121" i="7" s="1"/>
  <c r="Q119" i="7"/>
  <c r="M119" i="7"/>
  <c r="I119" i="7"/>
  <c r="F119" i="7"/>
  <c r="T118" i="7"/>
  <c r="O118" i="7"/>
  <c r="P118" i="7" s="1"/>
  <c r="K118" i="7"/>
  <c r="L118" i="7" s="1"/>
  <c r="G118" i="7"/>
  <c r="T117" i="7"/>
  <c r="O117" i="7"/>
  <c r="P117" i="7" s="1"/>
  <c r="K117" i="7"/>
  <c r="L117" i="7" s="1"/>
  <c r="G117" i="7"/>
  <c r="H117" i="7" s="1"/>
  <c r="T116" i="7"/>
  <c r="O116" i="7"/>
  <c r="P116" i="7" s="1"/>
  <c r="K116" i="7"/>
  <c r="L116" i="7" s="1"/>
  <c r="G116" i="7"/>
  <c r="H116" i="7" s="1"/>
  <c r="Q115" i="7"/>
  <c r="M115" i="7"/>
  <c r="I115" i="7"/>
  <c r="F115" i="7"/>
  <c r="T114" i="7"/>
  <c r="O114" i="7"/>
  <c r="P114" i="7" s="1"/>
  <c r="K114" i="7"/>
  <c r="L114" i="7" s="1"/>
  <c r="G114" i="7"/>
  <c r="T113" i="7"/>
  <c r="O113" i="7"/>
  <c r="P113" i="7" s="1"/>
  <c r="K113" i="7"/>
  <c r="L113" i="7" s="1"/>
  <c r="G113" i="7"/>
  <c r="H113" i="7" s="1"/>
  <c r="T112" i="7"/>
  <c r="O112" i="7"/>
  <c r="P112" i="7" s="1"/>
  <c r="K112" i="7"/>
  <c r="L112" i="7" s="1"/>
  <c r="G112" i="7"/>
  <c r="H112" i="7" s="1"/>
  <c r="Q111" i="7"/>
  <c r="M111" i="7"/>
  <c r="I111" i="7"/>
  <c r="F111" i="7"/>
  <c r="T110" i="7"/>
  <c r="O110" i="7"/>
  <c r="P110" i="7" s="1"/>
  <c r="K110" i="7"/>
  <c r="L110" i="7" s="1"/>
  <c r="G110" i="7"/>
  <c r="T109" i="7"/>
  <c r="O109" i="7"/>
  <c r="P109" i="7" s="1"/>
  <c r="K109" i="7"/>
  <c r="L109" i="7" s="1"/>
  <c r="G109" i="7"/>
  <c r="H109" i="7" s="1"/>
  <c r="T108" i="7"/>
  <c r="O108" i="7"/>
  <c r="P108" i="7" s="1"/>
  <c r="K108" i="7"/>
  <c r="L108" i="7" s="1"/>
  <c r="G108" i="7"/>
  <c r="H108" i="7" s="1"/>
  <c r="Q107" i="7"/>
  <c r="M107" i="7"/>
  <c r="I107" i="7"/>
  <c r="F107" i="7"/>
  <c r="T106" i="7"/>
  <c r="O106" i="7"/>
  <c r="P106" i="7" s="1"/>
  <c r="K106" i="7"/>
  <c r="L106" i="7" s="1"/>
  <c r="G106" i="7"/>
  <c r="H106" i="7" s="1"/>
  <c r="T105" i="7"/>
  <c r="O105" i="7"/>
  <c r="P105" i="7" s="1"/>
  <c r="K105" i="7"/>
  <c r="L105" i="7" s="1"/>
  <c r="G105" i="7"/>
  <c r="T104" i="7"/>
  <c r="O104" i="7"/>
  <c r="P104" i="7" s="1"/>
  <c r="K104" i="7"/>
  <c r="L104" i="7" s="1"/>
  <c r="G104" i="7"/>
  <c r="H104" i="7" s="1"/>
  <c r="Q103" i="7"/>
  <c r="M103" i="7"/>
  <c r="I103" i="7"/>
  <c r="F103" i="7"/>
  <c r="T102" i="7"/>
  <c r="O102" i="7"/>
  <c r="P102" i="7" s="1"/>
  <c r="K102" i="7"/>
  <c r="L102" i="7" s="1"/>
  <c r="G102" i="7"/>
  <c r="T101" i="7"/>
  <c r="O101" i="7"/>
  <c r="P101" i="7" s="1"/>
  <c r="K101" i="7"/>
  <c r="L101" i="7" s="1"/>
  <c r="G101" i="7"/>
  <c r="T100" i="7"/>
  <c r="O100" i="7"/>
  <c r="P100" i="7" s="1"/>
  <c r="K100" i="7"/>
  <c r="L100" i="7" s="1"/>
  <c r="G100" i="7"/>
  <c r="H100" i="7" s="1"/>
  <c r="G120" i="7"/>
  <c r="H120" i="7" s="1"/>
  <c r="K120" i="7"/>
  <c r="L120" i="7" s="1"/>
  <c r="O120" i="7"/>
  <c r="P120" i="7" s="1"/>
  <c r="T120" i="7"/>
  <c r="Q99" i="7"/>
  <c r="M99" i="7"/>
  <c r="I99" i="7"/>
  <c r="F99" i="7"/>
  <c r="T98" i="7"/>
  <c r="O98" i="7"/>
  <c r="P98" i="7" s="1"/>
  <c r="K98" i="7"/>
  <c r="L98" i="7" s="1"/>
  <c r="G98" i="7"/>
  <c r="H98" i="7" s="1"/>
  <c r="T97" i="7"/>
  <c r="O97" i="7"/>
  <c r="P97" i="7" s="1"/>
  <c r="K97" i="7"/>
  <c r="L97" i="7" s="1"/>
  <c r="G97" i="7"/>
  <c r="H97" i="7" s="1"/>
  <c r="T96" i="7"/>
  <c r="O96" i="7"/>
  <c r="P96" i="7" s="1"/>
  <c r="K96" i="7"/>
  <c r="L96" i="7" s="1"/>
  <c r="G96" i="7"/>
  <c r="H96" i="7" s="1"/>
  <c r="Q95" i="7"/>
  <c r="M95" i="7"/>
  <c r="I95" i="7"/>
  <c r="F95" i="7"/>
  <c r="T94" i="7"/>
  <c r="O94" i="7"/>
  <c r="P94" i="7" s="1"/>
  <c r="K94" i="7"/>
  <c r="L94" i="7" s="1"/>
  <c r="G94" i="7"/>
  <c r="H94" i="7" s="1"/>
  <c r="T93" i="7"/>
  <c r="O93" i="7"/>
  <c r="P93" i="7" s="1"/>
  <c r="K93" i="7"/>
  <c r="L93" i="7" s="1"/>
  <c r="G93" i="7"/>
  <c r="H93" i="7" s="1"/>
  <c r="T92" i="7"/>
  <c r="O92" i="7"/>
  <c r="P92" i="7" s="1"/>
  <c r="K92" i="7"/>
  <c r="L92" i="7" s="1"/>
  <c r="G92" i="7"/>
  <c r="H92" i="7" s="1"/>
  <c r="Q91" i="7"/>
  <c r="O90" i="7"/>
  <c r="P90" i="7" s="1"/>
  <c r="O89" i="7"/>
  <c r="P89" i="7" s="1"/>
  <c r="O88" i="7"/>
  <c r="P88" i="7" s="1"/>
  <c r="M91" i="7"/>
  <c r="K90" i="7"/>
  <c r="L90" i="7" s="1"/>
  <c r="K89" i="7"/>
  <c r="L89" i="7" s="1"/>
  <c r="K88" i="7"/>
  <c r="L88" i="7" s="1"/>
  <c r="Q87" i="7"/>
  <c r="O86" i="7"/>
  <c r="P86" i="7" s="1"/>
  <c r="O85" i="7"/>
  <c r="P85" i="7" s="1"/>
  <c r="O84" i="7"/>
  <c r="P84" i="7" s="1"/>
  <c r="M87" i="7"/>
  <c r="K86" i="7"/>
  <c r="L86" i="7" s="1"/>
  <c r="K85" i="7"/>
  <c r="L85" i="7" s="1"/>
  <c r="K84" i="7"/>
  <c r="L84" i="7" s="1"/>
  <c r="G85" i="7"/>
  <c r="H85" i="7" s="1"/>
  <c r="G86" i="7"/>
  <c r="H86" i="7" s="1"/>
  <c r="G84" i="7"/>
  <c r="H84" i="7" s="1"/>
  <c r="Q83" i="7"/>
  <c r="M83" i="7"/>
  <c r="I83" i="7"/>
  <c r="F83" i="7"/>
  <c r="T82" i="7"/>
  <c r="O82" i="7"/>
  <c r="P82" i="7" s="1"/>
  <c r="K82" i="7"/>
  <c r="L82" i="7" s="1"/>
  <c r="G82" i="7"/>
  <c r="H82" i="7" s="1"/>
  <c r="T81" i="7"/>
  <c r="O81" i="7"/>
  <c r="P81" i="7" s="1"/>
  <c r="K81" i="7"/>
  <c r="L81" i="7" s="1"/>
  <c r="G81" i="7"/>
  <c r="H81" i="7" s="1"/>
  <c r="T80" i="7"/>
  <c r="O80" i="7"/>
  <c r="P80" i="7" s="1"/>
  <c r="K80" i="7"/>
  <c r="L80" i="7" s="1"/>
  <c r="G80" i="7"/>
  <c r="H80" i="7" s="1"/>
  <c r="I91" i="7"/>
  <c r="F91" i="7"/>
  <c r="T90" i="7"/>
  <c r="G90" i="7"/>
  <c r="T89" i="7"/>
  <c r="G89" i="7"/>
  <c r="T88" i="7"/>
  <c r="G88" i="7"/>
  <c r="H88" i="7" s="1"/>
  <c r="I87" i="7"/>
  <c r="F87" i="7"/>
  <c r="T86" i="7"/>
  <c r="T85" i="7"/>
  <c r="T84" i="7"/>
  <c r="Q79" i="7"/>
  <c r="M79" i="7"/>
  <c r="I79" i="7"/>
  <c r="F79" i="7"/>
  <c r="T78" i="7"/>
  <c r="O78" i="7"/>
  <c r="P78" i="7" s="1"/>
  <c r="K78" i="7"/>
  <c r="L78" i="7" s="1"/>
  <c r="G78" i="7"/>
  <c r="H78" i="7" s="1"/>
  <c r="T77" i="7"/>
  <c r="O77" i="7"/>
  <c r="P77" i="7" s="1"/>
  <c r="K77" i="7"/>
  <c r="L77" i="7" s="1"/>
  <c r="G77" i="7"/>
  <c r="H77" i="7" s="1"/>
  <c r="T76" i="7"/>
  <c r="O76" i="7"/>
  <c r="P76" i="7" s="1"/>
  <c r="K76" i="7"/>
  <c r="L76" i="7" s="1"/>
  <c r="G76" i="7"/>
  <c r="H76" i="7" s="1"/>
  <c r="Q75" i="7"/>
  <c r="O74" i="7"/>
  <c r="P74" i="7" s="1"/>
  <c r="O73" i="7"/>
  <c r="P73" i="7" s="1"/>
  <c r="O72" i="7"/>
  <c r="P72" i="7" s="1"/>
  <c r="Q71" i="7"/>
  <c r="O70" i="7"/>
  <c r="P70" i="7" s="1"/>
  <c r="O69" i="7"/>
  <c r="P69" i="7" s="1"/>
  <c r="O68" i="7"/>
  <c r="P68" i="7" s="1"/>
  <c r="M75" i="7"/>
  <c r="K74" i="7"/>
  <c r="L74" i="7" s="1"/>
  <c r="K73" i="7"/>
  <c r="L73" i="7" s="1"/>
  <c r="K72" i="7"/>
  <c r="L72" i="7" s="1"/>
  <c r="M71" i="7"/>
  <c r="K70" i="7"/>
  <c r="L70" i="7" s="1"/>
  <c r="K69" i="7"/>
  <c r="L69" i="7" s="1"/>
  <c r="K68" i="7"/>
  <c r="L68" i="7" s="1"/>
  <c r="G74" i="7"/>
  <c r="H74" i="7" s="1"/>
  <c r="G73" i="7"/>
  <c r="H73" i="7" s="1"/>
  <c r="G72" i="7"/>
  <c r="H72" i="7" s="1"/>
  <c r="G70" i="7"/>
  <c r="H70" i="7" s="1"/>
  <c r="G69" i="7"/>
  <c r="H69" i="7" s="1"/>
  <c r="G68" i="7"/>
  <c r="H68" i="7" s="1"/>
  <c r="I75" i="7"/>
  <c r="F75" i="7"/>
  <c r="T74" i="7"/>
  <c r="T73" i="7"/>
  <c r="T72" i="7"/>
  <c r="I71" i="7"/>
  <c r="F71" i="7"/>
  <c r="T70" i="7"/>
  <c r="T69" i="7"/>
  <c r="T68" i="7"/>
  <c r="Q67" i="7"/>
  <c r="M67" i="7"/>
  <c r="I67" i="7"/>
  <c r="F67" i="7"/>
  <c r="T66" i="7"/>
  <c r="O66" i="7"/>
  <c r="P66" i="7" s="1"/>
  <c r="K66" i="7"/>
  <c r="L66" i="7" s="1"/>
  <c r="G66" i="7"/>
  <c r="H66" i="7" s="1"/>
  <c r="T65" i="7"/>
  <c r="O65" i="7"/>
  <c r="P65" i="7" s="1"/>
  <c r="K65" i="7"/>
  <c r="L65" i="7" s="1"/>
  <c r="G65" i="7"/>
  <c r="H65" i="7" s="1"/>
  <c r="T64" i="7"/>
  <c r="O64" i="7"/>
  <c r="P64" i="7" s="1"/>
  <c r="K64" i="7"/>
  <c r="L64" i="7" s="1"/>
  <c r="G64" i="7"/>
  <c r="H64" i="7" s="1"/>
  <c r="Q63" i="7"/>
  <c r="M63" i="7"/>
  <c r="I63" i="7"/>
  <c r="F63" i="7"/>
  <c r="T62" i="7"/>
  <c r="O62" i="7"/>
  <c r="P62" i="7" s="1"/>
  <c r="K62" i="7"/>
  <c r="L62" i="7" s="1"/>
  <c r="G62" i="7"/>
  <c r="H62" i="7" s="1"/>
  <c r="T61" i="7"/>
  <c r="O61" i="7"/>
  <c r="P61" i="7" s="1"/>
  <c r="K61" i="7"/>
  <c r="L61" i="7" s="1"/>
  <c r="G61" i="7"/>
  <c r="H61" i="7" s="1"/>
  <c r="T60" i="7"/>
  <c r="O60" i="7"/>
  <c r="P60" i="7" s="1"/>
  <c r="K60" i="7"/>
  <c r="L60" i="7" s="1"/>
  <c r="G60" i="7"/>
  <c r="H60" i="7" s="1"/>
  <c r="Q59" i="7"/>
  <c r="M59" i="7"/>
  <c r="I59" i="7"/>
  <c r="F59" i="7"/>
  <c r="T58" i="7"/>
  <c r="O58" i="7"/>
  <c r="P58" i="7" s="1"/>
  <c r="K58" i="7"/>
  <c r="L58" i="7" s="1"/>
  <c r="G58" i="7"/>
  <c r="H58" i="7" s="1"/>
  <c r="T57" i="7"/>
  <c r="O57" i="7"/>
  <c r="P57" i="7" s="1"/>
  <c r="K57" i="7"/>
  <c r="L57" i="7" s="1"/>
  <c r="G57" i="7"/>
  <c r="H57" i="7" s="1"/>
  <c r="T56" i="7"/>
  <c r="O56" i="7"/>
  <c r="P56" i="7" s="1"/>
  <c r="K56" i="7"/>
  <c r="L56" i="7" s="1"/>
  <c r="G56" i="7"/>
  <c r="H56" i="7" s="1"/>
  <c r="Q55" i="7"/>
  <c r="M55" i="7"/>
  <c r="I55" i="7"/>
  <c r="F55" i="7"/>
  <c r="T54" i="7"/>
  <c r="O54" i="7"/>
  <c r="P54" i="7" s="1"/>
  <c r="K54" i="7"/>
  <c r="L54" i="7" s="1"/>
  <c r="G54" i="7"/>
  <c r="H54" i="7" s="1"/>
  <c r="T53" i="7"/>
  <c r="O53" i="7"/>
  <c r="P53" i="7" s="1"/>
  <c r="K53" i="7"/>
  <c r="L53" i="7" s="1"/>
  <c r="G53" i="7"/>
  <c r="H53" i="7" s="1"/>
  <c r="T52" i="7"/>
  <c r="O52" i="7"/>
  <c r="P52" i="7" s="1"/>
  <c r="K52" i="7"/>
  <c r="L52" i="7" s="1"/>
  <c r="G52" i="7"/>
  <c r="H52" i="7" s="1"/>
  <c r="Q51" i="7"/>
  <c r="M51" i="7"/>
  <c r="I51" i="7"/>
  <c r="F51" i="7"/>
  <c r="T50" i="7"/>
  <c r="O50" i="7"/>
  <c r="P50" i="7" s="1"/>
  <c r="K50" i="7"/>
  <c r="L50" i="7" s="1"/>
  <c r="G50" i="7"/>
  <c r="H50" i="7" s="1"/>
  <c r="T49" i="7"/>
  <c r="O49" i="7"/>
  <c r="P49" i="7" s="1"/>
  <c r="K49" i="7"/>
  <c r="L49" i="7" s="1"/>
  <c r="G49" i="7"/>
  <c r="H49" i="7" s="1"/>
  <c r="T48" i="7"/>
  <c r="O48" i="7"/>
  <c r="P48" i="7" s="1"/>
  <c r="K48" i="7"/>
  <c r="L48" i="7" s="1"/>
  <c r="G48" i="7"/>
  <c r="H48" i="7" s="1"/>
  <c r="Q47" i="7"/>
  <c r="M47" i="7"/>
  <c r="I47" i="7"/>
  <c r="F47" i="7"/>
  <c r="T46" i="7"/>
  <c r="O46" i="7"/>
  <c r="P46" i="7" s="1"/>
  <c r="K46" i="7"/>
  <c r="L46" i="7" s="1"/>
  <c r="G46" i="7"/>
  <c r="H46" i="7" s="1"/>
  <c r="T45" i="7"/>
  <c r="O45" i="7"/>
  <c r="P45" i="7" s="1"/>
  <c r="K45" i="7"/>
  <c r="L45" i="7" s="1"/>
  <c r="G45" i="7"/>
  <c r="H45" i="7" s="1"/>
  <c r="T44" i="7"/>
  <c r="O44" i="7"/>
  <c r="P44" i="7" s="1"/>
  <c r="K44" i="7"/>
  <c r="L44" i="7" s="1"/>
  <c r="G44" i="7"/>
  <c r="H44" i="7" s="1"/>
  <c r="Q39" i="7"/>
  <c r="O38" i="7"/>
  <c r="P38" i="7" s="1"/>
  <c r="O37" i="7"/>
  <c r="P37" i="7" s="1"/>
  <c r="O36" i="7"/>
  <c r="P36" i="7" s="1"/>
  <c r="M39" i="7"/>
  <c r="K38" i="7"/>
  <c r="L38" i="7" s="1"/>
  <c r="K37" i="7"/>
  <c r="L37" i="7" s="1"/>
  <c r="K36" i="7"/>
  <c r="L36" i="7" s="1"/>
  <c r="G38" i="7"/>
  <c r="H38" i="7" s="1"/>
  <c r="G37" i="7"/>
  <c r="H37" i="7" s="1"/>
  <c r="G36" i="7"/>
  <c r="H36" i="7" s="1"/>
  <c r="Q43" i="7"/>
  <c r="M43" i="7"/>
  <c r="I43" i="7"/>
  <c r="F43" i="7"/>
  <c r="T42" i="7"/>
  <c r="O42" i="7"/>
  <c r="P42" i="7" s="1"/>
  <c r="K42" i="7"/>
  <c r="L42" i="7" s="1"/>
  <c r="G42" i="7"/>
  <c r="H42" i="7" s="1"/>
  <c r="T41" i="7"/>
  <c r="O41" i="7"/>
  <c r="P41" i="7" s="1"/>
  <c r="K41" i="7"/>
  <c r="L41" i="7" s="1"/>
  <c r="G41" i="7"/>
  <c r="H41" i="7" s="1"/>
  <c r="T40" i="7"/>
  <c r="O40" i="7"/>
  <c r="P40" i="7" s="1"/>
  <c r="K40" i="7"/>
  <c r="L40" i="7" s="1"/>
  <c r="G40" i="7"/>
  <c r="H40" i="7" s="1"/>
  <c r="I39" i="7"/>
  <c r="F39" i="7"/>
  <c r="T38" i="7"/>
  <c r="T37" i="7"/>
  <c r="T36" i="7"/>
  <c r="Q35" i="7"/>
  <c r="M35" i="7"/>
  <c r="I35" i="7"/>
  <c r="F35" i="7"/>
  <c r="T34" i="7"/>
  <c r="O34" i="7"/>
  <c r="P34" i="7" s="1"/>
  <c r="K34" i="7"/>
  <c r="L34" i="7" s="1"/>
  <c r="G34" i="7"/>
  <c r="H34" i="7" s="1"/>
  <c r="T33" i="7"/>
  <c r="O33" i="7"/>
  <c r="P33" i="7" s="1"/>
  <c r="K33" i="7"/>
  <c r="L33" i="7" s="1"/>
  <c r="G33" i="7"/>
  <c r="H33" i="7" s="1"/>
  <c r="T32" i="7"/>
  <c r="O32" i="7"/>
  <c r="P32" i="7" s="1"/>
  <c r="K32" i="7"/>
  <c r="L32" i="7" s="1"/>
  <c r="G32" i="7"/>
  <c r="H32" i="7" s="1"/>
  <c r="Q31" i="7"/>
  <c r="M31" i="7"/>
  <c r="I31" i="7"/>
  <c r="F31" i="7"/>
  <c r="T30" i="7"/>
  <c r="O30" i="7"/>
  <c r="P30" i="7" s="1"/>
  <c r="K30" i="7"/>
  <c r="L30" i="7" s="1"/>
  <c r="G30" i="7"/>
  <c r="H30" i="7" s="1"/>
  <c r="T29" i="7"/>
  <c r="O29" i="7"/>
  <c r="P29" i="7" s="1"/>
  <c r="K29" i="7"/>
  <c r="L29" i="7" s="1"/>
  <c r="G29" i="7"/>
  <c r="H29" i="7" s="1"/>
  <c r="T28" i="7"/>
  <c r="O28" i="7"/>
  <c r="P28" i="7" s="1"/>
  <c r="K28" i="7"/>
  <c r="L28" i="7" s="1"/>
  <c r="G28" i="7"/>
  <c r="H28" i="7" s="1"/>
  <c r="T26" i="7"/>
  <c r="T25" i="7"/>
  <c r="T24" i="7"/>
  <c r="Q27" i="7"/>
  <c r="M27" i="7"/>
  <c r="O26" i="7"/>
  <c r="P26" i="7" s="1"/>
  <c r="O25" i="7"/>
  <c r="P25" i="7" s="1"/>
  <c r="O24" i="7"/>
  <c r="P24" i="7" s="1"/>
  <c r="K26" i="7"/>
  <c r="L26" i="7" s="1"/>
  <c r="K25" i="7"/>
  <c r="L25" i="7" s="1"/>
  <c r="K24" i="7"/>
  <c r="L24" i="7" s="1"/>
  <c r="G25" i="7"/>
  <c r="H25" i="7" s="1"/>
  <c r="G26" i="7"/>
  <c r="H26" i="7" s="1"/>
  <c r="G24" i="7"/>
  <c r="H24" i="7" s="1"/>
  <c r="I27" i="7"/>
  <c r="F27" i="7"/>
  <c r="L71" i="7" l="1"/>
  <c r="L27" i="7"/>
  <c r="L91" i="7"/>
  <c r="Q133" i="7"/>
  <c r="I133" i="7"/>
  <c r="L12" i="8"/>
  <c r="L28" i="8"/>
  <c r="L60" i="8"/>
  <c r="L76" i="8"/>
  <c r="P92" i="8"/>
  <c r="P109" i="8"/>
  <c r="L36" i="8"/>
  <c r="L52" i="8"/>
  <c r="L84" i="8"/>
  <c r="L100" i="8"/>
  <c r="P44" i="8"/>
  <c r="P43" i="7"/>
  <c r="H35" i="7"/>
  <c r="H47" i="7"/>
  <c r="H59" i="7"/>
  <c r="P71" i="7"/>
  <c r="P119" i="7"/>
  <c r="P107" i="7"/>
  <c r="P111" i="7"/>
  <c r="H39" i="7"/>
  <c r="H83" i="7"/>
  <c r="L107" i="7"/>
  <c r="L111" i="7"/>
  <c r="L119" i="7"/>
  <c r="P75" i="7"/>
  <c r="P39" i="7"/>
  <c r="P12" i="8"/>
  <c r="P76" i="8"/>
  <c r="P28" i="8"/>
  <c r="P60" i="8"/>
  <c r="P8" i="8"/>
  <c r="P56" i="8"/>
  <c r="P105" i="8"/>
  <c r="P16" i="8"/>
  <c r="P48" i="8"/>
  <c r="P64" i="8"/>
  <c r="P96" i="8"/>
  <c r="P36" i="8"/>
  <c r="P52" i="8"/>
  <c r="P84" i="8"/>
  <c r="P100" i="8"/>
  <c r="P32" i="8"/>
  <c r="P80" i="8"/>
  <c r="P24" i="8"/>
  <c r="P40" i="8"/>
  <c r="P72" i="8"/>
  <c r="P88" i="8"/>
  <c r="L16" i="8"/>
  <c r="L96" i="8"/>
  <c r="L92" i="8"/>
  <c r="L64" i="8"/>
  <c r="L109" i="8"/>
  <c r="L32" i="8"/>
  <c r="L80" i="8"/>
  <c r="L44" i="8"/>
  <c r="L24" i="8"/>
  <c r="L40" i="8"/>
  <c r="L72" i="8"/>
  <c r="L88" i="8"/>
  <c r="L48" i="8"/>
  <c r="L20" i="8"/>
  <c r="L68" i="8"/>
  <c r="H8" i="8"/>
  <c r="H56" i="8"/>
  <c r="H105" i="8"/>
  <c r="H32" i="8"/>
  <c r="H44" i="8"/>
  <c r="H36" i="8"/>
  <c r="H52" i="8"/>
  <c r="H84" i="8"/>
  <c r="H100" i="8"/>
  <c r="H80" i="8"/>
  <c r="H109" i="8"/>
  <c r="H24" i="8"/>
  <c r="H40" i="8"/>
  <c r="H72" i="8"/>
  <c r="H88" i="8"/>
  <c r="H20" i="8"/>
  <c r="H68" i="8"/>
  <c r="H92" i="8"/>
  <c r="P27" i="7"/>
  <c r="P35" i="7"/>
  <c r="P47" i="7"/>
  <c r="P51" i="7"/>
  <c r="P59" i="7"/>
  <c r="P63" i="7"/>
  <c r="P87" i="7"/>
  <c r="P95" i="7"/>
  <c r="P99" i="7"/>
  <c r="P103" i="7"/>
  <c r="P115" i="7"/>
  <c r="P124" i="7"/>
  <c r="P128" i="7"/>
  <c r="P83" i="7"/>
  <c r="P91" i="7"/>
  <c r="P31" i="7"/>
  <c r="P55" i="7"/>
  <c r="P67" i="7"/>
  <c r="P79" i="7"/>
  <c r="L47" i="7"/>
  <c r="L59" i="7"/>
  <c r="L95" i="7"/>
  <c r="L103" i="7"/>
  <c r="L124" i="7"/>
  <c r="L35" i="7"/>
  <c r="L51" i="7"/>
  <c r="L63" i="7"/>
  <c r="L99" i="7"/>
  <c r="L115" i="7"/>
  <c r="L128" i="7"/>
  <c r="L83" i="7"/>
  <c r="L39" i="7"/>
  <c r="L31" i="7"/>
  <c r="L55" i="7"/>
  <c r="L67" i="7"/>
  <c r="L79" i="7"/>
  <c r="L43" i="7"/>
  <c r="L75" i="7"/>
  <c r="L87" i="7"/>
  <c r="H79" i="7"/>
  <c r="H75" i="7"/>
  <c r="H71" i="7"/>
  <c r="H67" i="7"/>
  <c r="H63" i="7"/>
  <c r="H55" i="7"/>
  <c r="H51" i="7"/>
  <c r="H43" i="7"/>
  <c r="H31" i="7"/>
  <c r="R61" i="8"/>
  <c r="R75" i="8"/>
  <c r="H27" i="7"/>
  <c r="M133" i="7"/>
  <c r="M114" i="8"/>
  <c r="T16" i="8"/>
  <c r="T32" i="8"/>
  <c r="T96" i="8"/>
  <c r="G88" i="8"/>
  <c r="R103" i="8"/>
  <c r="K68" i="8"/>
  <c r="K48" i="8"/>
  <c r="G20" i="8"/>
  <c r="G52" i="8"/>
  <c r="G100" i="8"/>
  <c r="O12" i="8"/>
  <c r="R13" i="8"/>
  <c r="R27" i="8"/>
  <c r="T12" i="8"/>
  <c r="K20" i="8"/>
  <c r="T88" i="8"/>
  <c r="T100" i="8"/>
  <c r="R10" i="8"/>
  <c r="K52" i="8"/>
  <c r="T80" i="8"/>
  <c r="K96" i="8"/>
  <c r="K32" i="8"/>
  <c r="O36" i="8"/>
  <c r="O44" i="8"/>
  <c r="O48" i="8"/>
  <c r="R55" i="8"/>
  <c r="R58" i="8"/>
  <c r="K80" i="8"/>
  <c r="R91" i="8"/>
  <c r="O105" i="8"/>
  <c r="R112" i="8"/>
  <c r="R18" i="8"/>
  <c r="R33" i="8"/>
  <c r="T84" i="8"/>
  <c r="T72" i="8"/>
  <c r="R77" i="8"/>
  <c r="O92" i="8"/>
  <c r="R101" i="8"/>
  <c r="R66" i="8"/>
  <c r="T36" i="8"/>
  <c r="T48" i="8"/>
  <c r="T105" i="8"/>
  <c r="G68" i="8"/>
  <c r="R102" i="8"/>
  <c r="R11" i="8"/>
  <c r="T28" i="8"/>
  <c r="R29" i="8"/>
  <c r="T52" i="8"/>
  <c r="O60" i="8"/>
  <c r="T64" i="8"/>
  <c r="O76" i="8"/>
  <c r="O109" i="8"/>
  <c r="R7" i="8"/>
  <c r="K36" i="8"/>
  <c r="T44" i="8"/>
  <c r="G48" i="8"/>
  <c r="K64" i="8"/>
  <c r="G84" i="8"/>
  <c r="R95" i="8"/>
  <c r="K16" i="8"/>
  <c r="R19" i="8"/>
  <c r="R47" i="8"/>
  <c r="R23" i="8"/>
  <c r="O28" i="8"/>
  <c r="G56" i="8"/>
  <c r="O68" i="8"/>
  <c r="K92" i="8"/>
  <c r="R90" i="8"/>
  <c r="R15" i="8"/>
  <c r="R17" i="8"/>
  <c r="O20" i="8"/>
  <c r="G36" i="8"/>
  <c r="R43" i="8"/>
  <c r="R104" i="8"/>
  <c r="K105" i="8"/>
  <c r="R113" i="8"/>
  <c r="O24" i="8"/>
  <c r="R50" i="8"/>
  <c r="R59" i="8"/>
  <c r="T92" i="8"/>
  <c r="K109" i="8"/>
  <c r="R26" i="8"/>
  <c r="R45" i="8"/>
  <c r="T56" i="8"/>
  <c r="R67" i="8"/>
  <c r="R86" i="8"/>
  <c r="T109" i="8"/>
  <c r="R110" i="8"/>
  <c r="T24" i="8"/>
  <c r="R34" i="8"/>
  <c r="K44" i="8"/>
  <c r="R49" i="8"/>
  <c r="O80" i="8"/>
  <c r="R41" i="8"/>
  <c r="G44" i="8"/>
  <c r="K56" i="8"/>
  <c r="R53" i="8"/>
  <c r="R63" i="8"/>
  <c r="R107" i="8"/>
  <c r="O56" i="8"/>
  <c r="R14" i="8"/>
  <c r="R70" i="8"/>
  <c r="G72" i="8"/>
  <c r="O84" i="8"/>
  <c r="R81" i="8"/>
  <c r="G109" i="8"/>
  <c r="R106" i="8"/>
  <c r="O40" i="8"/>
  <c r="R79" i="8"/>
  <c r="K88" i="8"/>
  <c r="R85" i="8"/>
  <c r="R111" i="8"/>
  <c r="R6" i="8"/>
  <c r="G8" i="8"/>
  <c r="R42" i="8"/>
  <c r="R57" i="8"/>
  <c r="G60" i="8"/>
  <c r="K76" i="8"/>
  <c r="O64" i="8"/>
  <c r="R62" i="8"/>
  <c r="K100" i="8"/>
  <c r="R98" i="8"/>
  <c r="T40" i="8"/>
  <c r="O52" i="8"/>
  <c r="K24" i="8"/>
  <c r="R21" i="8"/>
  <c r="O32" i="8"/>
  <c r="R30" i="8"/>
  <c r="R39" i="8"/>
  <c r="G40" i="8"/>
  <c r="K84" i="8"/>
  <c r="R82" i="8"/>
  <c r="R99" i="8"/>
  <c r="K60" i="8"/>
  <c r="R94" i="8"/>
  <c r="K72" i="8"/>
  <c r="R69" i="8"/>
  <c r="R89" i="8"/>
  <c r="G92" i="8"/>
  <c r="G96" i="8"/>
  <c r="R93" i="8"/>
  <c r="R31" i="8"/>
  <c r="R46" i="8"/>
  <c r="T76" i="8"/>
  <c r="O100" i="8"/>
  <c r="R97" i="8"/>
  <c r="R108" i="8"/>
  <c r="O8" i="8"/>
  <c r="K12" i="8"/>
  <c r="K28" i="8"/>
  <c r="O72" i="8"/>
  <c r="R74" i="8"/>
  <c r="R78" i="8"/>
  <c r="O96" i="8"/>
  <c r="T8" i="8"/>
  <c r="G24" i="8"/>
  <c r="G16" i="8"/>
  <c r="G32" i="8"/>
  <c r="K40" i="8"/>
  <c r="R37" i="8"/>
  <c r="T60" i="8"/>
  <c r="R65" i="8"/>
  <c r="R73" i="8"/>
  <c r="G76" i="8"/>
  <c r="R83" i="8"/>
  <c r="G105" i="8"/>
  <c r="R22" i="8"/>
  <c r="R9" i="8"/>
  <c r="G12" i="8"/>
  <c r="R35" i="8"/>
  <c r="R38" i="8"/>
  <c r="G64" i="8"/>
  <c r="R71" i="8"/>
  <c r="K8" i="8"/>
  <c r="R5" i="8"/>
  <c r="O16" i="8"/>
  <c r="R25" i="8"/>
  <c r="G28" i="8"/>
  <c r="R51" i="8"/>
  <c r="R54" i="8"/>
  <c r="G80" i="8"/>
  <c r="R87" i="8"/>
  <c r="O88" i="8"/>
  <c r="R132" i="7"/>
  <c r="G128" i="7"/>
  <c r="K128" i="7"/>
  <c r="T128" i="7"/>
  <c r="R126" i="7"/>
  <c r="T115" i="7"/>
  <c r="G124" i="7"/>
  <c r="R130" i="7"/>
  <c r="R129" i="7"/>
  <c r="R131" i="7"/>
  <c r="R122" i="7"/>
  <c r="T111" i="7"/>
  <c r="T124" i="7"/>
  <c r="R113" i="7"/>
  <c r="G111" i="7"/>
  <c r="O128" i="7"/>
  <c r="R125" i="7"/>
  <c r="R127" i="7"/>
  <c r="H124" i="7"/>
  <c r="O124" i="7"/>
  <c r="R116" i="7"/>
  <c r="G119" i="7"/>
  <c r="R121" i="7"/>
  <c r="T103" i="7"/>
  <c r="T107" i="7"/>
  <c r="K103" i="7"/>
  <c r="R102" i="7"/>
  <c r="R105" i="7"/>
  <c r="T119" i="7"/>
  <c r="R123" i="7"/>
  <c r="K124" i="7"/>
  <c r="H105" i="7"/>
  <c r="R117" i="7"/>
  <c r="R120" i="7"/>
  <c r="R101" i="7"/>
  <c r="R109" i="7"/>
  <c r="K115" i="7"/>
  <c r="R114" i="7"/>
  <c r="H118" i="7"/>
  <c r="O119" i="7"/>
  <c r="R118" i="7"/>
  <c r="K119" i="7"/>
  <c r="H114" i="7"/>
  <c r="G115" i="7"/>
  <c r="O115" i="7"/>
  <c r="R112" i="7"/>
  <c r="H110" i="7"/>
  <c r="O111" i="7"/>
  <c r="R108" i="7"/>
  <c r="R110" i="7"/>
  <c r="K111" i="7"/>
  <c r="O107" i="7"/>
  <c r="R104" i="7"/>
  <c r="G107" i="7"/>
  <c r="R106" i="7"/>
  <c r="K107" i="7"/>
  <c r="G103" i="7"/>
  <c r="O103" i="7"/>
  <c r="H102" i="7"/>
  <c r="R100" i="7"/>
  <c r="H101" i="7"/>
  <c r="K83" i="7"/>
  <c r="R98" i="7"/>
  <c r="R81" i="7"/>
  <c r="K95" i="7"/>
  <c r="R82" i="7"/>
  <c r="K99" i="7"/>
  <c r="R92" i="7"/>
  <c r="R69" i="7"/>
  <c r="T95" i="7"/>
  <c r="G95" i="7"/>
  <c r="G99" i="7"/>
  <c r="O91" i="7"/>
  <c r="R94" i="7"/>
  <c r="T99" i="7"/>
  <c r="H95" i="7"/>
  <c r="O99" i="7"/>
  <c r="R93" i="7"/>
  <c r="R96" i="7"/>
  <c r="R97" i="7"/>
  <c r="O95" i="7"/>
  <c r="G79" i="7"/>
  <c r="T83" i="7"/>
  <c r="K91" i="7"/>
  <c r="R89" i="7"/>
  <c r="O87" i="7"/>
  <c r="K87" i="7"/>
  <c r="T87" i="7"/>
  <c r="R76" i="7"/>
  <c r="K79" i="7"/>
  <c r="G83" i="7"/>
  <c r="O83" i="7"/>
  <c r="G75" i="7"/>
  <c r="T79" i="7"/>
  <c r="R84" i="7"/>
  <c r="R77" i="7"/>
  <c r="G91" i="7"/>
  <c r="R80" i="7"/>
  <c r="G87" i="7"/>
  <c r="H89" i="7"/>
  <c r="T91" i="7"/>
  <c r="H87" i="7"/>
  <c r="G71" i="7"/>
  <c r="R85" i="7"/>
  <c r="R86" i="7"/>
  <c r="R88" i="7"/>
  <c r="R61" i="7"/>
  <c r="T71" i="7"/>
  <c r="H90" i="7"/>
  <c r="R78" i="7"/>
  <c r="O79" i="7"/>
  <c r="R90" i="7"/>
  <c r="R73" i="7"/>
  <c r="O71" i="7"/>
  <c r="O75" i="7"/>
  <c r="K71" i="7"/>
  <c r="K75" i="7"/>
  <c r="R72" i="7"/>
  <c r="R70" i="7"/>
  <c r="G67" i="7"/>
  <c r="R74" i="7"/>
  <c r="R68" i="7"/>
  <c r="T75" i="7"/>
  <c r="R49" i="7"/>
  <c r="T59" i="7"/>
  <c r="R57" i="7"/>
  <c r="K59" i="7"/>
  <c r="R58" i="7"/>
  <c r="R65" i="7"/>
  <c r="T31" i="7"/>
  <c r="R56" i="7"/>
  <c r="R64" i="7"/>
  <c r="R62" i="7"/>
  <c r="G63" i="7"/>
  <c r="K55" i="7"/>
  <c r="R29" i="7"/>
  <c r="G47" i="7"/>
  <c r="T55" i="7"/>
  <c r="R60" i="7"/>
  <c r="T67" i="7"/>
  <c r="T27" i="7"/>
  <c r="R41" i="7"/>
  <c r="R53" i="7"/>
  <c r="T63" i="7"/>
  <c r="K63" i="7"/>
  <c r="O67" i="7"/>
  <c r="R48" i="7"/>
  <c r="R45" i="7"/>
  <c r="T51" i="7"/>
  <c r="R50" i="7"/>
  <c r="R44" i="7"/>
  <c r="K47" i="7"/>
  <c r="G59" i="7"/>
  <c r="O59" i="7"/>
  <c r="R66" i="7"/>
  <c r="K67" i="7"/>
  <c r="K31" i="7"/>
  <c r="T35" i="7"/>
  <c r="R42" i="7"/>
  <c r="T47" i="7"/>
  <c r="R34" i="7"/>
  <c r="K43" i="7"/>
  <c r="R54" i="7"/>
  <c r="O63" i="7"/>
  <c r="S41" i="7"/>
  <c r="R46" i="7"/>
  <c r="G51" i="7"/>
  <c r="S45" i="7"/>
  <c r="S46" i="7"/>
  <c r="O55" i="7"/>
  <c r="K51" i="7"/>
  <c r="R52" i="7"/>
  <c r="K27" i="7"/>
  <c r="S34" i="7"/>
  <c r="S42" i="7"/>
  <c r="O51" i="7"/>
  <c r="G55" i="7"/>
  <c r="O27" i="7"/>
  <c r="K39" i="7"/>
  <c r="O47" i="7"/>
  <c r="R30" i="7"/>
  <c r="T43" i="7"/>
  <c r="R37" i="7"/>
  <c r="O39" i="7"/>
  <c r="S37" i="7"/>
  <c r="S26" i="7"/>
  <c r="S25" i="7"/>
  <c r="K35" i="7"/>
  <c r="R26" i="7"/>
  <c r="T39" i="7"/>
  <c r="R25" i="7"/>
  <c r="R38" i="7"/>
  <c r="R33" i="7"/>
  <c r="G43" i="7"/>
  <c r="O43" i="7"/>
  <c r="R40" i="7"/>
  <c r="S38" i="7"/>
  <c r="G39" i="7"/>
  <c r="R36" i="7"/>
  <c r="S33" i="7"/>
  <c r="G35" i="7"/>
  <c r="O35" i="7"/>
  <c r="R32" i="7"/>
  <c r="O31" i="7"/>
  <c r="S30" i="7"/>
  <c r="G31" i="7"/>
  <c r="R28" i="7"/>
  <c r="R24" i="7"/>
  <c r="G27" i="7"/>
  <c r="L133" i="7" l="1"/>
  <c r="P133" i="7"/>
  <c r="R16" i="8"/>
  <c r="R68" i="8"/>
  <c r="T133" i="7"/>
  <c r="R105" i="8"/>
  <c r="T114" i="8"/>
  <c r="R12" i="8"/>
  <c r="S20" i="8"/>
  <c r="R60" i="8"/>
  <c r="R48" i="8"/>
  <c r="R96" i="8"/>
  <c r="S28" i="8"/>
  <c r="R24" i="8"/>
  <c r="R20" i="8"/>
  <c r="R92" i="8"/>
  <c r="R80" i="8"/>
  <c r="R44" i="8"/>
  <c r="R28" i="8"/>
  <c r="R88" i="8"/>
  <c r="R64" i="8"/>
  <c r="S24" i="8"/>
  <c r="R36" i="8"/>
  <c r="R100" i="8"/>
  <c r="R84" i="8"/>
  <c r="S84" i="8"/>
  <c r="S60" i="8"/>
  <c r="R32" i="8"/>
  <c r="S56" i="8"/>
  <c r="R8" i="8"/>
  <c r="S52" i="8"/>
  <c r="R40" i="8"/>
  <c r="R72" i="8"/>
  <c r="R76" i="8"/>
  <c r="R109" i="8"/>
  <c r="S80" i="8"/>
  <c r="S48" i="8"/>
  <c r="S32" i="8"/>
  <c r="S100" i="8"/>
  <c r="R56" i="8"/>
  <c r="R52" i="8"/>
  <c r="R128" i="7"/>
  <c r="H128" i="7"/>
  <c r="H107" i="7"/>
  <c r="R115" i="7"/>
  <c r="R107" i="7"/>
  <c r="R119" i="7"/>
  <c r="R103" i="7"/>
  <c r="R124" i="7"/>
  <c r="H119" i="7"/>
  <c r="H115" i="7"/>
  <c r="S115" i="7"/>
  <c r="R111" i="7"/>
  <c r="H111" i="7"/>
  <c r="H103" i="7"/>
  <c r="R83" i="7"/>
  <c r="R95" i="7"/>
  <c r="H99" i="7"/>
  <c r="R99" i="7"/>
  <c r="R79" i="7"/>
  <c r="R87" i="7"/>
  <c r="H91" i="7"/>
  <c r="R43" i="7"/>
  <c r="R91" i="7"/>
  <c r="R75" i="7"/>
  <c r="R71" i="7"/>
  <c r="R63" i="7"/>
  <c r="R59" i="7"/>
  <c r="R51" i="7"/>
  <c r="R31" i="7"/>
  <c r="R67" i="7"/>
  <c r="R55" i="7"/>
  <c r="R27" i="7"/>
  <c r="R47" i="7"/>
  <c r="S29" i="7"/>
  <c r="R39" i="7"/>
  <c r="S55" i="7"/>
  <c r="R35" i="7"/>
  <c r="S44" i="7"/>
  <c r="S47" i="7" s="1"/>
  <c r="S32" i="7"/>
  <c r="S35" i="7" s="1"/>
  <c r="S36" i="7"/>
  <c r="S39" i="7" s="1"/>
  <c r="S24" i="7"/>
  <c r="S40" i="7"/>
  <c r="S43" i="7" s="1"/>
  <c r="S28" i="7"/>
  <c r="P114" i="8" l="1"/>
  <c r="L114" i="8"/>
  <c r="H133" i="7"/>
  <c r="H114" i="8"/>
  <c r="S27" i="7"/>
  <c r="S31" i="7"/>
  <c r="S133"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小野寺 哲也</author>
  </authors>
  <commentList>
    <comment ref="A12" authorId="0" shapeId="0" xr:uid="{F9B0B1CE-B495-411F-ACDB-AE522248D400}">
      <text>
        <r>
          <rPr>
            <b/>
            <sz val="11"/>
            <color indexed="81"/>
            <rFont val="MS P ゴシック"/>
            <family val="3"/>
            <charset val="128"/>
          </rPr>
          <t>地区名は、実施する区域の地名を地区名とし、法人名等を地区名にすることは避けること。</t>
        </r>
      </text>
    </comment>
    <comment ref="K12" authorId="0" shapeId="0" xr:uid="{3C5E078A-778D-4FD2-87D7-8AA7C023316E}">
      <text>
        <r>
          <rPr>
            <b/>
            <sz val="11"/>
            <color indexed="81"/>
            <rFont val="MS P ゴシック"/>
            <family val="3"/>
            <charset val="128"/>
          </rPr>
          <t>市町村別地域指定等の概要（別紙１）から記入すること。
６法指定地域等の６法とは、以下のとおり。
　１.特定農山村法
　２.山村振興法
　３.過疎地域の持続的発展の支援に関する特別措置法
　４.半島振興法
　５.離島振興法
　６.棚田地域振興法　</t>
        </r>
      </text>
    </comment>
    <comment ref="A14" authorId="0" shapeId="0" xr:uid="{FB2C1E50-EC99-43AE-9EDF-05695F86A668}">
      <text>
        <r>
          <rPr>
            <b/>
            <sz val="11"/>
            <color indexed="81"/>
            <rFont val="MS P ゴシック"/>
            <family val="3"/>
            <charset val="128"/>
          </rPr>
          <t>単年度の場合：令和○○年
複数年の場合：令和○○年～令和○○年
と記入すること。</t>
        </r>
      </text>
    </comment>
    <comment ref="E14" authorId="0" shapeId="0" xr:uid="{0C9B2974-9C32-4C25-82C6-4CED9A5DB704}">
      <text>
        <r>
          <rPr>
            <b/>
            <sz val="11"/>
            <color indexed="81"/>
            <rFont val="MS P ゴシック"/>
            <family val="3"/>
            <charset val="128"/>
          </rPr>
          <t>一筆ごとに登記簿面積の1a未満を切り捨てて積み上げる。
「８事業実施前後の受益農業者の経営状況」の「うち地区内」の面積と整合させる。
実施区域は「農業振興地域内の農振農用地（農用地区域）のうち、地域計画を策定した区域」が対象である。</t>
        </r>
      </text>
    </comment>
    <comment ref="H14" authorId="0" shapeId="0" xr:uid="{DAECC747-9AF0-4E84-822F-FD1884D2B3F8}">
      <text>
        <r>
          <rPr>
            <b/>
            <sz val="11"/>
            <color indexed="81"/>
            <rFont val="MS P ゴシック"/>
            <family val="3"/>
            <charset val="128"/>
          </rPr>
          <t>市町村ごとに作成されている地域計画（参考様式第5-2号）の策定区域名及び策定年月日を記入すること。</t>
        </r>
      </text>
    </comment>
    <comment ref="K14" authorId="0" shapeId="0" xr:uid="{3D1540E3-FEF3-4A1A-898B-AF485A928505}">
      <text>
        <r>
          <rPr>
            <b/>
            <sz val="11"/>
            <color indexed="81"/>
            <rFont val="MS P ゴシック"/>
            <family val="3"/>
            <charset val="128"/>
          </rPr>
          <t>受益者数は、耕作者数を記入すること。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小野寺 哲也</author>
  </authors>
  <commentList>
    <comment ref="A2" authorId="0" shapeId="0" xr:uid="{A83B426D-0DC3-4431-AEC7-16D60D82CA54}">
      <text>
        <r>
          <rPr>
            <b/>
            <sz val="11"/>
            <color indexed="81"/>
            <rFont val="MS P ゴシック"/>
            <family val="3"/>
            <charset val="128"/>
          </rPr>
          <t>現地写真は、施工前・施工状況・完了後とも、すべて代表的な同一箇所を撮影すること。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小野寺 哲也</author>
  </authors>
  <commentList>
    <comment ref="M7" authorId="0" shapeId="0" xr:uid="{635F3811-21B4-4DE0-9AFF-56ACCEFD7E3A}">
      <text>
        <r>
          <rPr>
            <b/>
            <sz val="11"/>
            <color indexed="81"/>
            <rFont val="MS P ゴシック"/>
            <family val="3"/>
            <charset val="128"/>
          </rPr>
          <t>面積は、客土する範囲の面積とすること。（≠登記簿面積)</t>
        </r>
      </text>
    </comment>
    <comment ref="S7" authorId="0" shapeId="0" xr:uid="{574CA978-5910-4AF3-93F6-026F84A18744}">
      <text>
        <r>
          <rPr>
            <b/>
            <sz val="11"/>
            <color indexed="81"/>
            <rFont val="MS P ゴシック"/>
            <family val="3"/>
            <charset val="128"/>
          </rPr>
          <t>総客土量(m3)＝（計画－現況）(㎝）/100×面積（ha）×10,000</t>
        </r>
      </text>
    </comment>
    <comment ref="A14" authorId="0" shapeId="0" xr:uid="{2CECAF13-38F6-4C7E-94BE-17E2C4BE51FA}">
      <text>
        <r>
          <rPr>
            <b/>
            <sz val="11"/>
            <color indexed="81"/>
            <rFont val="ＭＳ Ｐゴシック"/>
            <family val="3"/>
            <charset val="128"/>
          </rPr>
          <t>礫の含有率の確認は、別紙３「石礫含有率測定方法」にて確認すること。
なお、現況含有率は、５％以上であることを確認すること。</t>
        </r>
      </text>
    </comment>
    <comment ref="M14" authorId="0" shapeId="0" xr:uid="{7F034350-61C6-49B5-8F28-B09BCD9E57E6}">
      <text>
        <r>
          <rPr>
            <b/>
            <sz val="11"/>
            <color indexed="81"/>
            <rFont val="MS P ゴシック"/>
            <family val="3"/>
            <charset val="128"/>
          </rPr>
          <t>除礫施工深(㎝)＝（計画）耕土深＋10㎝</t>
        </r>
      </text>
    </comment>
    <comment ref="S14" authorId="0" shapeId="0" xr:uid="{8651AC68-CEAD-47BE-8481-CEF10B0B5CC9}">
      <text>
        <r>
          <rPr>
            <b/>
            <sz val="11"/>
            <color indexed="81"/>
            <rFont val="MS P ゴシック"/>
            <family val="3"/>
            <charset val="128"/>
          </rPr>
          <t>面積は、実際に除礫を実施する範囲の面積を記入すること。（畦畔除）</t>
        </r>
      </text>
    </comment>
    <comment ref="Y14" authorId="0" shapeId="0" xr:uid="{B75378E1-2DAD-48F4-85A4-9F548AC18F2B}">
      <text>
        <r>
          <rPr>
            <b/>
            <sz val="11"/>
            <color indexed="81"/>
            <rFont val="MS P ゴシック"/>
            <family val="3"/>
            <charset val="128"/>
          </rPr>
          <t>総除礫量(m3)＝除礫施工深(㎝)/100×面積(ha)×10,000×（現況－計画）礫含有率(％)/100</t>
        </r>
      </text>
    </comment>
    <comment ref="AQ14" authorId="0" shapeId="0" xr:uid="{E0887AE1-F701-4F7D-9191-AB665F179D1C}">
      <text>
        <r>
          <rPr>
            <b/>
            <sz val="11"/>
            <color indexed="81"/>
            <rFont val="MS P ゴシック"/>
            <family val="3"/>
            <charset val="128"/>
          </rPr>
          <t>処理方法は、
１.人力除礫
２.機械除礫
３.ふるい分け
４.破砕・埋戻し　等を記入する。</t>
        </r>
        <r>
          <rPr>
            <sz val="11"/>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小野寺 哲也</author>
  </authors>
  <commentList>
    <comment ref="AC73" authorId="0" shapeId="0" xr:uid="{DB83459A-CAB9-4ACB-BA83-AA069F23911A}">
      <text>
        <r>
          <rPr>
            <b/>
            <sz val="11"/>
            <color indexed="81"/>
            <rFont val="MS P ゴシック"/>
            <family val="3"/>
            <charset val="128"/>
          </rPr>
          <t>事業実施後も入力方法は、事業実施前と同様。</t>
        </r>
      </text>
    </comment>
    <comment ref="I76" authorId="0" shapeId="0" xr:uid="{F15A4F2C-B90D-41CA-8C8A-54B800A41909}">
      <text>
        <r>
          <rPr>
            <b/>
            <sz val="11"/>
            <color indexed="81"/>
            <rFont val="MS P ゴシック"/>
            <family val="3"/>
            <charset val="128"/>
          </rPr>
          <t>実施要領第２第２号（別紙５）で規定する担い手の定義は以下のとおり。
ア　認定農業者
イ　認定新規就農者
ウ　集落営農組織
エ　市町村基本構想水準達成者
オ　市町村長が認めた者</t>
        </r>
      </text>
    </comment>
    <comment ref="C80" authorId="0" shapeId="0" xr:uid="{A351B642-9EC6-40BA-9085-DBC046EA4D09}">
      <text>
        <r>
          <rPr>
            <b/>
            <sz val="11"/>
            <color indexed="81"/>
            <rFont val="MS P ゴシック"/>
            <family val="3"/>
            <charset val="128"/>
          </rPr>
          <t>農業者が法人の場合は、人数は１名とすること。
農業者が個人で複数の場合は、それぞれ記入すること。</t>
        </r>
      </text>
    </comment>
    <comment ref="M80" authorId="0" shapeId="0" xr:uid="{ACEEBBAE-8FC5-46B7-9D7D-693820A0044E}">
      <text>
        <r>
          <rPr>
            <b/>
            <sz val="11"/>
            <color indexed="81"/>
            <rFont val="MS P ゴシック"/>
            <family val="3"/>
            <charset val="128"/>
          </rPr>
          <t>経営面積は、地区外も含めた各農業者の経営面積を記入すること。</t>
        </r>
      </text>
    </comment>
    <comment ref="S80" authorId="0" shapeId="0" xr:uid="{B385F368-8242-4D52-A999-9DA0AB6F29E1}">
      <text>
        <r>
          <rPr>
            <b/>
            <sz val="11"/>
            <color indexed="81"/>
            <rFont val="MS P ゴシック"/>
            <family val="3"/>
            <charset val="128"/>
          </rPr>
          <t>うち地区内は、「１.地区の概要」の受益面積と一致させること。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村上</author>
  </authors>
  <commentList>
    <comment ref="O2" authorId="0" shapeId="0" xr:uid="{4D1C325F-016B-4B63-A858-FB26DF008604}">
      <text>
        <r>
          <rPr>
            <b/>
            <sz val="9"/>
            <color indexed="81"/>
            <rFont val="MS P ゴシック"/>
            <family val="3"/>
            <charset val="128"/>
          </rPr>
          <t>事業申請前までにすべての要件を満たしている必要があります。</t>
        </r>
      </text>
    </comment>
  </commentList>
</comments>
</file>

<file path=xl/sharedStrings.xml><?xml version="1.0" encoding="utf-8"?>
<sst xmlns="http://schemas.openxmlformats.org/spreadsheetml/2006/main" count="561" uniqueCount="207">
  <si>
    <t>地区名</t>
    <rPh sb="0" eb="3">
      <t>チクメイ</t>
    </rPh>
    <phoneticPr fontId="1"/>
  </si>
  <si>
    <t>備考</t>
    <rPh sb="0" eb="2">
      <t>ビコウ</t>
    </rPh>
    <phoneticPr fontId="1"/>
  </si>
  <si>
    <t>計</t>
    <rPh sb="0" eb="1">
      <t>ケイ</t>
    </rPh>
    <phoneticPr fontId="1"/>
  </si>
  <si>
    <t>事業種類</t>
    <rPh sb="0" eb="4">
      <t>ジギョウシュルイ</t>
    </rPh>
    <phoneticPr fontId="1"/>
  </si>
  <si>
    <t>隣接ほ場の高低差10cm超、表土扱い有</t>
    <rPh sb="0" eb="2">
      <t>リンセツ</t>
    </rPh>
    <rPh sb="3" eb="4">
      <t>ジョウ</t>
    </rPh>
    <rPh sb="5" eb="8">
      <t>コウテイサ</t>
    </rPh>
    <rPh sb="12" eb="13">
      <t>チョウ</t>
    </rPh>
    <rPh sb="14" eb="17">
      <t>ヒョウドアツカ</t>
    </rPh>
    <rPh sb="18" eb="19">
      <t>アリ</t>
    </rPh>
    <phoneticPr fontId="1"/>
  </si>
  <si>
    <t>隣接ほ場の高低差10cm以下、表土扱い有</t>
    <rPh sb="0" eb="2">
      <t>リンセツ</t>
    </rPh>
    <rPh sb="3" eb="4">
      <t>ジョウ</t>
    </rPh>
    <rPh sb="5" eb="8">
      <t>コウテイサ</t>
    </rPh>
    <rPh sb="12" eb="14">
      <t>イカ</t>
    </rPh>
    <rPh sb="15" eb="18">
      <t>ヒョウドアツカ</t>
    </rPh>
    <rPh sb="19" eb="20">
      <t>アリ</t>
    </rPh>
    <phoneticPr fontId="1"/>
  </si>
  <si>
    <t>隣接ほ場の高低差10cm以下、表土扱い無</t>
    <rPh sb="0" eb="2">
      <t>リンセツ</t>
    </rPh>
    <rPh sb="3" eb="4">
      <t>ジョウ</t>
    </rPh>
    <rPh sb="5" eb="8">
      <t>コウテイサ</t>
    </rPh>
    <rPh sb="12" eb="14">
      <t>イカ</t>
    </rPh>
    <rPh sb="15" eb="18">
      <t>ヒョウドアツカ</t>
    </rPh>
    <rPh sb="19" eb="20">
      <t>ナ</t>
    </rPh>
    <phoneticPr fontId="1"/>
  </si>
  <si>
    <t>畦畔除去のみ</t>
    <rPh sb="0" eb="4">
      <t>ケイハンジョキョ</t>
    </rPh>
    <phoneticPr fontId="1"/>
  </si>
  <si>
    <t>緩傾斜化</t>
    <rPh sb="0" eb="3">
      <t>カンケイシャ</t>
    </rPh>
    <rPh sb="3" eb="4">
      <t>カ</t>
    </rPh>
    <phoneticPr fontId="1"/>
  </si>
  <si>
    <t>　ア　水路の変更なし</t>
    <rPh sb="3" eb="5">
      <t>スイロ</t>
    </rPh>
    <rPh sb="6" eb="8">
      <t>ヘンコウ</t>
    </rPh>
    <phoneticPr fontId="1"/>
  </si>
  <si>
    <t>助成単価</t>
    <rPh sb="0" eb="4">
      <t>ジョセイタンカ</t>
    </rPh>
    <phoneticPr fontId="1"/>
  </si>
  <si>
    <t>区分</t>
    <rPh sb="0" eb="2">
      <t>クブン</t>
    </rPh>
    <phoneticPr fontId="1"/>
  </si>
  <si>
    <t>事業量</t>
    <rPh sb="0" eb="3">
      <t>ジギョウリョウ</t>
    </rPh>
    <phoneticPr fontId="1"/>
  </si>
  <si>
    <t>○年度</t>
    <rPh sb="1" eb="3">
      <t>ネンド</t>
    </rPh>
    <phoneticPr fontId="1"/>
  </si>
  <si>
    <t>年度計画</t>
    <rPh sb="0" eb="2">
      <t>ネンド</t>
    </rPh>
    <rPh sb="2" eb="4">
      <t>ケイカク</t>
    </rPh>
    <phoneticPr fontId="1"/>
  </si>
  <si>
    <t>数量</t>
    <rPh sb="0" eb="2">
      <t>スウリョウ</t>
    </rPh>
    <phoneticPr fontId="1"/>
  </si>
  <si>
    <t>事業費</t>
    <rPh sb="0" eb="3">
      <t>ジギョウヒ</t>
    </rPh>
    <phoneticPr fontId="1"/>
  </si>
  <si>
    <t xml:space="preserve"> 通常</t>
    <rPh sb="1" eb="3">
      <t>ツウジョウ</t>
    </rPh>
    <phoneticPr fontId="1"/>
  </si>
  <si>
    <t xml:space="preserve"> 集約化</t>
    <rPh sb="1" eb="4">
      <t>シュウヤクカ</t>
    </rPh>
    <phoneticPr fontId="1"/>
  </si>
  <si>
    <t xml:space="preserve"> 大区画化</t>
    <rPh sb="1" eb="5">
      <t>ダイクカクカ</t>
    </rPh>
    <phoneticPr fontId="1"/>
  </si>
  <si>
    <t xml:space="preserve"> 小計</t>
    <rPh sb="1" eb="3">
      <t>ショウケイ</t>
    </rPh>
    <phoneticPr fontId="1"/>
  </si>
  <si>
    <t>端数処理後</t>
    <rPh sb="0" eb="4">
      <t>ハスウショリ</t>
    </rPh>
    <rPh sb="4" eb="5">
      <t>ゴ</t>
    </rPh>
    <phoneticPr fontId="1"/>
  </si>
  <si>
    <t>農業者
施工の工種</t>
    <rPh sb="0" eb="3">
      <t>ノウギョウシャ</t>
    </rPh>
    <rPh sb="5" eb="7">
      <t>セコウコウシュ</t>
    </rPh>
    <phoneticPr fontId="1"/>
  </si>
  <si>
    <t>法面整形工</t>
    <rPh sb="0" eb="2">
      <t>ノリメン</t>
    </rPh>
    <rPh sb="2" eb="4">
      <t>セイケイ</t>
    </rPh>
    <rPh sb="4" eb="5">
      <t>コウ</t>
    </rPh>
    <phoneticPr fontId="1"/>
  </si>
  <si>
    <t>１　地区の概要</t>
    <rPh sb="2" eb="4">
      <t>チク</t>
    </rPh>
    <rPh sb="5" eb="7">
      <t>ガイヨウ</t>
    </rPh>
    <phoneticPr fontId="1"/>
  </si>
  <si>
    <t>事業実施期間</t>
    <rPh sb="0" eb="6">
      <t>ジギョウジッシキカン</t>
    </rPh>
    <phoneticPr fontId="1"/>
  </si>
  <si>
    <t>事業実施主体</t>
    <rPh sb="0" eb="6">
      <t>ジギョウジッシシュタイ</t>
    </rPh>
    <phoneticPr fontId="1"/>
  </si>
  <si>
    <t>関係都道府県・市町村名</t>
    <rPh sb="0" eb="2">
      <t>カンケイ</t>
    </rPh>
    <rPh sb="2" eb="6">
      <t>トドウフケン</t>
    </rPh>
    <rPh sb="7" eb="10">
      <t>シチョウソン</t>
    </rPh>
    <rPh sb="10" eb="11">
      <t>メイ</t>
    </rPh>
    <phoneticPr fontId="1"/>
  </si>
  <si>
    <t>６法指定地域等</t>
    <rPh sb="1" eb="2">
      <t>ホウ</t>
    </rPh>
    <rPh sb="2" eb="4">
      <t>シテイ</t>
    </rPh>
    <rPh sb="4" eb="7">
      <t>チイキトウ</t>
    </rPh>
    <phoneticPr fontId="1"/>
  </si>
  <si>
    <t>受益面積</t>
    <rPh sb="0" eb="4">
      <t>ジュエキメンセキ</t>
    </rPh>
    <phoneticPr fontId="1"/>
  </si>
  <si>
    <t>地域計画の策定区域名又は
生産緑地等の地区名（策定時期）</t>
    <rPh sb="0" eb="4">
      <t>チイキケイカク</t>
    </rPh>
    <rPh sb="5" eb="7">
      <t>サクテイ</t>
    </rPh>
    <rPh sb="7" eb="9">
      <t>クイキ</t>
    </rPh>
    <rPh sb="9" eb="10">
      <t>メイ</t>
    </rPh>
    <rPh sb="10" eb="11">
      <t>マタ</t>
    </rPh>
    <rPh sb="13" eb="17">
      <t>セイサンリョクチ</t>
    </rPh>
    <rPh sb="17" eb="18">
      <t>トウ</t>
    </rPh>
    <rPh sb="19" eb="22">
      <t>チクメイ</t>
    </rPh>
    <rPh sb="23" eb="25">
      <t>サクテイ</t>
    </rPh>
    <rPh sb="25" eb="27">
      <t>ジキ</t>
    </rPh>
    <phoneticPr fontId="1"/>
  </si>
  <si>
    <t>受益者数</t>
    <rPh sb="0" eb="4">
      <t>ジュエキシャスウ</t>
    </rPh>
    <phoneticPr fontId="1"/>
  </si>
  <si>
    <r>
      <t xml:space="preserve">数量
</t>
    </r>
    <r>
      <rPr>
        <sz val="8"/>
        <rFont val="ＭＳ 明朝"/>
        <family val="1"/>
        <charset val="128"/>
      </rPr>
      <t>（端数処理後）</t>
    </r>
    <rPh sb="0" eb="2">
      <t>スウリョウ</t>
    </rPh>
    <rPh sb="4" eb="6">
      <t>ハスウ</t>
    </rPh>
    <rPh sb="6" eb="9">
      <t>ショリゴ</t>
    </rPh>
    <phoneticPr fontId="1"/>
  </si>
  <si>
    <t>実績額
（円）</t>
    <rPh sb="0" eb="3">
      <t>ジッセキガク</t>
    </rPh>
    <rPh sb="5" eb="6">
      <t>エン</t>
    </rPh>
    <phoneticPr fontId="1"/>
  </si>
  <si>
    <t>助成上限額
（円）</t>
    <rPh sb="0" eb="2">
      <t>ジョセイ</t>
    </rPh>
    <rPh sb="2" eb="5">
      <t>ジョウゲンガク</t>
    </rPh>
    <rPh sb="7" eb="8">
      <t>エン</t>
    </rPh>
    <phoneticPr fontId="1"/>
  </si>
  <si>
    <t>　イ　水路の変更あり</t>
    <rPh sb="3" eb="5">
      <t>スイロ</t>
    </rPh>
    <rPh sb="6" eb="8">
      <t>ヘンコウ</t>
    </rPh>
    <phoneticPr fontId="1"/>
  </si>
  <si>
    <t>　⑴　農用地の区画拡大</t>
    <rPh sb="3" eb="6">
      <t>ノウヨウチ</t>
    </rPh>
    <rPh sb="7" eb="11">
      <t>クカクカクダイ</t>
    </rPh>
    <phoneticPr fontId="1"/>
  </si>
  <si>
    <t>（１）施工の一部又は全部を外部に委託する場合</t>
    <rPh sb="3" eb="5">
      <t>セコウ</t>
    </rPh>
    <rPh sb="6" eb="8">
      <t>イチブ</t>
    </rPh>
    <rPh sb="8" eb="9">
      <t>マタ</t>
    </rPh>
    <rPh sb="10" eb="12">
      <t>ゼンブ</t>
    </rPh>
    <rPh sb="13" eb="15">
      <t>ガイブ</t>
    </rPh>
    <rPh sb="16" eb="18">
      <t>イタク</t>
    </rPh>
    <rPh sb="20" eb="22">
      <t>バアイ</t>
    </rPh>
    <phoneticPr fontId="1"/>
  </si>
  <si>
    <t>　⑵　暗渠排水</t>
    <rPh sb="3" eb="7">
      <t>アンキョハイスイ</t>
    </rPh>
    <phoneticPr fontId="1"/>
  </si>
  <si>
    <t>バックホウ工法、表土扱い有</t>
    <rPh sb="5" eb="7">
      <t>コウホウ</t>
    </rPh>
    <rPh sb="8" eb="11">
      <t>ヒョウドアツカ</t>
    </rPh>
    <rPh sb="12" eb="13">
      <t>アリ</t>
    </rPh>
    <phoneticPr fontId="1"/>
  </si>
  <si>
    <t>バックホウ工法、表土扱い無</t>
    <rPh sb="5" eb="7">
      <t>コウホウ</t>
    </rPh>
    <rPh sb="8" eb="11">
      <t>ヒョウドアツカ</t>
    </rPh>
    <rPh sb="12" eb="13">
      <t>ナ</t>
    </rPh>
    <phoneticPr fontId="1"/>
  </si>
  <si>
    <t>トレンチャ工法、表土扱い無</t>
    <rPh sb="5" eb="7">
      <t>コウホウ</t>
    </rPh>
    <rPh sb="8" eb="11">
      <t>ヒョウドアツカ</t>
    </rPh>
    <rPh sb="12" eb="13">
      <t>ナ</t>
    </rPh>
    <phoneticPr fontId="1"/>
  </si>
  <si>
    <t>　⑶　湧水処理</t>
    <rPh sb="3" eb="7">
      <t>ユウスイショリ</t>
    </rPh>
    <phoneticPr fontId="1"/>
  </si>
  <si>
    <t>表土扱い有</t>
    <rPh sb="0" eb="3">
      <t>ヒョウドアツカ</t>
    </rPh>
    <rPh sb="4" eb="5">
      <t>アリ</t>
    </rPh>
    <phoneticPr fontId="1"/>
  </si>
  <si>
    <t>表土扱い無</t>
    <rPh sb="0" eb="3">
      <t>ヒョウドアツカ</t>
    </rPh>
    <rPh sb="4" eb="5">
      <t>ナ</t>
    </rPh>
    <phoneticPr fontId="1"/>
  </si>
  <si>
    <t>　⑷　末端畑地かんがい施設</t>
    <rPh sb="3" eb="5">
      <t>マッタン</t>
    </rPh>
    <rPh sb="5" eb="7">
      <t>ハタチ</t>
    </rPh>
    <rPh sb="11" eb="13">
      <t>シセツ</t>
    </rPh>
    <phoneticPr fontId="1"/>
  </si>
  <si>
    <t>樹園地</t>
    <rPh sb="0" eb="3">
      <t>ジュエンチ</t>
    </rPh>
    <phoneticPr fontId="1"/>
  </si>
  <si>
    <t>樹園地以外の畑地</t>
    <rPh sb="0" eb="3">
      <t>ジュエンチ</t>
    </rPh>
    <rPh sb="3" eb="5">
      <t>イガイ</t>
    </rPh>
    <rPh sb="6" eb="8">
      <t>ハタチ</t>
    </rPh>
    <phoneticPr fontId="1"/>
  </si>
  <si>
    <t>ほ場外からの接続管</t>
    <rPh sb="1" eb="2">
      <t>ジョウ</t>
    </rPh>
    <rPh sb="2" eb="3">
      <t>ガイ</t>
    </rPh>
    <rPh sb="6" eb="9">
      <t>セツゾクカン</t>
    </rPh>
    <phoneticPr fontId="1"/>
  </si>
  <si>
    <t>給水栓設置のみ</t>
    <rPh sb="0" eb="5">
      <t>キュウスイセンセッチ</t>
    </rPh>
    <phoneticPr fontId="1"/>
  </si>
  <si>
    <t>　⑸　客土</t>
    <rPh sb="3" eb="5">
      <t>キャクド</t>
    </rPh>
    <phoneticPr fontId="1"/>
  </si>
  <si>
    <t>　⑹　除礫</t>
    <rPh sb="3" eb="5">
      <t>ジョレキ</t>
    </rPh>
    <phoneticPr fontId="1"/>
  </si>
  <si>
    <t>　⑺　更新整備</t>
    <rPh sb="3" eb="7">
      <t>コウシンセイビ</t>
    </rPh>
    <phoneticPr fontId="1"/>
  </si>
  <si>
    <t>ア　用水路</t>
    <rPh sb="2" eb="5">
      <t>ヨウスイロ</t>
    </rPh>
    <phoneticPr fontId="1"/>
  </si>
  <si>
    <t>イ　排水路</t>
    <rPh sb="2" eb="5">
      <t>ハイスイロ</t>
    </rPh>
    <phoneticPr fontId="1"/>
  </si>
  <si>
    <t>ウ　農作業道</t>
    <rPh sb="2" eb="6">
      <t>ノウサギョウドウ</t>
    </rPh>
    <phoneticPr fontId="1"/>
  </si>
  <si>
    <t>エ　畦畔</t>
    <rPh sb="2" eb="4">
      <t>ケイハン</t>
    </rPh>
    <phoneticPr fontId="1"/>
  </si>
  <si>
    <t>オ　排水口</t>
    <rPh sb="2" eb="5">
      <t>ハイスイコウ</t>
    </rPh>
    <phoneticPr fontId="1"/>
  </si>
  <si>
    <t>カ　特認事業</t>
    <rPh sb="2" eb="6">
      <t>トクニンジギョウ</t>
    </rPh>
    <phoneticPr fontId="1"/>
  </si>
  <si>
    <t>　⑻　畑作転換工</t>
    <rPh sb="3" eb="5">
      <t>ハタサク</t>
    </rPh>
    <rPh sb="5" eb="8">
      <t>テンカンコウ</t>
    </rPh>
    <phoneticPr fontId="1"/>
  </si>
  <si>
    <t>ア　額縁排水溝</t>
    <rPh sb="2" eb="4">
      <t>ガクブチ</t>
    </rPh>
    <rPh sb="4" eb="7">
      <t>ハイスイコウ</t>
    </rPh>
    <phoneticPr fontId="1"/>
  </si>
  <si>
    <t>イ　酸度矯正</t>
    <rPh sb="2" eb="4">
      <t>サンド</t>
    </rPh>
    <rPh sb="4" eb="6">
      <t>キョウセイ</t>
    </rPh>
    <phoneticPr fontId="1"/>
  </si>
  <si>
    <t>反転耕</t>
    <rPh sb="0" eb="3">
      <t>ハンテンコウ</t>
    </rPh>
    <phoneticPr fontId="1"/>
  </si>
  <si>
    <t>混層耕</t>
    <rPh sb="0" eb="2">
      <t>コンソウ</t>
    </rPh>
    <rPh sb="2" eb="3">
      <t>コウ</t>
    </rPh>
    <phoneticPr fontId="1"/>
  </si>
  <si>
    <t>堆肥施用</t>
    <rPh sb="0" eb="2">
      <t>タイヒ</t>
    </rPh>
    <rPh sb="2" eb="4">
      <t>セヨウ</t>
    </rPh>
    <phoneticPr fontId="1"/>
  </si>
  <si>
    <t>明渠排水</t>
    <rPh sb="0" eb="2">
      <t>メイキョ</t>
    </rPh>
    <rPh sb="2" eb="4">
      <t>ハイスイ</t>
    </rPh>
    <phoneticPr fontId="1"/>
  </si>
  <si>
    <t>⑼　病害虫対策</t>
    <rPh sb="2" eb="7">
      <t>ビョウガイチュウタイサク</t>
    </rPh>
    <phoneticPr fontId="1"/>
  </si>
  <si>
    <r>
      <t>単価</t>
    </r>
    <r>
      <rPr>
        <vertAlign val="superscript"/>
        <sz val="10"/>
        <rFont val="ＭＳ 明朝"/>
        <family val="1"/>
        <charset val="128"/>
      </rPr>
      <t>注１</t>
    </r>
    <rPh sb="0" eb="2">
      <t>タンカ</t>
    </rPh>
    <rPh sb="2" eb="3">
      <t>チュウ</t>
    </rPh>
    <phoneticPr fontId="1"/>
  </si>
  <si>
    <t>（２）施工の全部を農業者が自ら実施する場合</t>
    <rPh sb="3" eb="5">
      <t>セコウ</t>
    </rPh>
    <rPh sb="6" eb="8">
      <t>ゼンブ</t>
    </rPh>
    <rPh sb="9" eb="12">
      <t>ノウギョウシャ</t>
    </rPh>
    <rPh sb="13" eb="14">
      <t>ミズカ</t>
    </rPh>
    <rPh sb="15" eb="17">
      <t>ジッシ</t>
    </rPh>
    <rPh sb="19" eb="21">
      <t>バアイ</t>
    </rPh>
    <phoneticPr fontId="1"/>
  </si>
  <si>
    <t>　合　計</t>
    <rPh sb="1" eb="2">
      <t>ゴウ</t>
    </rPh>
    <rPh sb="3" eb="4">
      <t>ケイ</t>
    </rPh>
    <phoneticPr fontId="1"/>
  </si>
  <si>
    <t>３　ハード事業の事業達成状況の報告に係る添付写真</t>
    <rPh sb="5" eb="7">
      <t>ジギョウ</t>
    </rPh>
    <rPh sb="8" eb="12">
      <t>ジギョウタッセイ</t>
    </rPh>
    <rPh sb="12" eb="14">
      <t>ジョウキョウ</t>
    </rPh>
    <rPh sb="15" eb="17">
      <t>ホウコク</t>
    </rPh>
    <rPh sb="18" eb="19">
      <t>カカ</t>
    </rPh>
    <rPh sb="20" eb="24">
      <t>テンプシャシン</t>
    </rPh>
    <phoneticPr fontId="1"/>
  </si>
  <si>
    <t>２　ハード事業に係る年度計画</t>
    <rPh sb="5" eb="7">
      <t>ジギョウ</t>
    </rPh>
    <rPh sb="8" eb="9">
      <t>カカ</t>
    </rPh>
    <rPh sb="10" eb="12">
      <t>ネンド</t>
    </rPh>
    <rPh sb="12" eb="14">
      <t>ケイカク</t>
    </rPh>
    <phoneticPr fontId="1"/>
  </si>
  <si>
    <t>現地写真（代表的な同一箇所）</t>
    <rPh sb="0" eb="2">
      <t>ゲンチ</t>
    </rPh>
    <rPh sb="2" eb="4">
      <t>シャシン</t>
    </rPh>
    <rPh sb="5" eb="8">
      <t>ダイヒョウテキ</t>
    </rPh>
    <rPh sb="9" eb="11">
      <t>ドウイツ</t>
    </rPh>
    <rPh sb="11" eb="13">
      <t>カショ</t>
    </rPh>
    <phoneticPr fontId="1"/>
  </si>
  <si>
    <t>＜実施前＞</t>
    <rPh sb="1" eb="4">
      <t>ジッシマエ</t>
    </rPh>
    <phoneticPr fontId="1"/>
  </si>
  <si>
    <t>＜施工状況＞</t>
    <rPh sb="1" eb="5">
      <t>セコウジョウキョウ</t>
    </rPh>
    <phoneticPr fontId="1"/>
  </si>
  <si>
    <t>＜完了後＞</t>
    <rPh sb="1" eb="4">
      <t>カンリョウゴ</t>
    </rPh>
    <phoneticPr fontId="1"/>
  </si>
  <si>
    <t>４　土層改良計画（事業達成状況報告）</t>
    <rPh sb="2" eb="6">
      <t>ドソウカイリョウ</t>
    </rPh>
    <rPh sb="6" eb="8">
      <t>ケイカク</t>
    </rPh>
    <rPh sb="9" eb="11">
      <t>ジギョウ</t>
    </rPh>
    <rPh sb="11" eb="13">
      <t>タッセイ</t>
    </rPh>
    <rPh sb="13" eb="15">
      <t>ジョウキョウ</t>
    </rPh>
    <rPh sb="15" eb="17">
      <t>ホウコク</t>
    </rPh>
    <phoneticPr fontId="1"/>
  </si>
  <si>
    <t>（１）客土</t>
    <rPh sb="3" eb="5">
      <t>キャクド</t>
    </rPh>
    <phoneticPr fontId="1"/>
  </si>
  <si>
    <t>耕土深</t>
    <rPh sb="0" eb="3">
      <t>コウドシン</t>
    </rPh>
    <phoneticPr fontId="1"/>
  </si>
  <si>
    <t>現況</t>
    <rPh sb="0" eb="2">
      <t>ゲンキョウ</t>
    </rPh>
    <phoneticPr fontId="1"/>
  </si>
  <si>
    <t>計画</t>
    <rPh sb="0" eb="2">
      <t>ケイカク</t>
    </rPh>
    <phoneticPr fontId="1"/>
  </si>
  <si>
    <t>　　　　　cm</t>
    <phoneticPr fontId="1"/>
  </si>
  <si>
    <t>面積</t>
    <rPh sb="0" eb="2">
      <t>メンセキ</t>
    </rPh>
    <phoneticPr fontId="1"/>
  </si>
  <si>
    <t>　　　　　ha</t>
    <phoneticPr fontId="1"/>
  </si>
  <si>
    <t>総客土量</t>
    <rPh sb="0" eb="1">
      <t>ソウ</t>
    </rPh>
    <rPh sb="1" eb="3">
      <t>キャクド</t>
    </rPh>
    <rPh sb="3" eb="4">
      <t>リョウ</t>
    </rPh>
    <phoneticPr fontId="1"/>
  </si>
  <si>
    <r>
      <t>　　　　　m</t>
    </r>
    <r>
      <rPr>
        <vertAlign val="superscript"/>
        <sz val="10"/>
        <rFont val="ＭＳ 明朝"/>
        <family val="1"/>
        <charset val="128"/>
      </rPr>
      <t>3</t>
    </r>
    <phoneticPr fontId="1"/>
  </si>
  <si>
    <t>搬出元</t>
    <rPh sb="0" eb="3">
      <t>ハンシュツモト</t>
    </rPh>
    <phoneticPr fontId="1"/>
  </si>
  <si>
    <t>（２）除礫</t>
    <rPh sb="3" eb="5">
      <t>ジョレキ</t>
    </rPh>
    <phoneticPr fontId="1"/>
  </si>
  <si>
    <t>30mm以上の礫の含有率</t>
    <rPh sb="4" eb="6">
      <t>イジョウ</t>
    </rPh>
    <rPh sb="7" eb="8">
      <t>レキ</t>
    </rPh>
    <rPh sb="9" eb="12">
      <t>ガンユウリツ</t>
    </rPh>
    <phoneticPr fontId="1"/>
  </si>
  <si>
    <t>　　　　　％</t>
    <phoneticPr fontId="1"/>
  </si>
  <si>
    <t>除礫施工深</t>
    <rPh sb="0" eb="2">
      <t>ジョレキ</t>
    </rPh>
    <rPh sb="2" eb="4">
      <t>セコウ</t>
    </rPh>
    <rPh sb="4" eb="5">
      <t>シン</t>
    </rPh>
    <phoneticPr fontId="1"/>
  </si>
  <si>
    <t>総除礫量</t>
    <rPh sb="0" eb="1">
      <t>ソウ</t>
    </rPh>
    <rPh sb="1" eb="3">
      <t>ジョレキ</t>
    </rPh>
    <rPh sb="3" eb="4">
      <t>リョウ</t>
    </rPh>
    <phoneticPr fontId="1"/>
  </si>
  <si>
    <t>（計画）耕土深</t>
    <rPh sb="1" eb="3">
      <t>ケイカク</t>
    </rPh>
    <rPh sb="4" eb="7">
      <t>コウドシン</t>
    </rPh>
    <phoneticPr fontId="1"/>
  </si>
  <si>
    <t>使用機械</t>
    <rPh sb="0" eb="4">
      <t>シヨウキカイ</t>
    </rPh>
    <phoneticPr fontId="1"/>
  </si>
  <si>
    <t>処理方法</t>
    <rPh sb="0" eb="4">
      <t>ショリホウホウ</t>
    </rPh>
    <phoneticPr fontId="1"/>
  </si>
  <si>
    <t>５　更新整備（特認事業）に係る補足説明資料</t>
    <rPh sb="2" eb="6">
      <t>コウシンセイビ</t>
    </rPh>
    <rPh sb="7" eb="11">
      <t>トクニンジギョウ</t>
    </rPh>
    <rPh sb="13" eb="14">
      <t>カカ</t>
    </rPh>
    <rPh sb="15" eb="19">
      <t>ホソクセツメイ</t>
    </rPh>
    <rPh sb="19" eb="21">
      <t>シリョウ</t>
    </rPh>
    <phoneticPr fontId="1"/>
  </si>
  <si>
    <t>実施内容</t>
    <rPh sb="0" eb="4">
      <t>ジッシナイヨウ</t>
    </rPh>
    <phoneticPr fontId="1"/>
  </si>
  <si>
    <t>補足説明</t>
    <rPh sb="0" eb="4">
      <t>ホソクセツメイ</t>
    </rPh>
    <phoneticPr fontId="1"/>
  </si>
  <si>
    <t>樋門の更新整備</t>
    <rPh sb="0" eb="2">
      <t>ヒモン</t>
    </rPh>
    <rPh sb="3" eb="7">
      <t>コウシンセイビ</t>
    </rPh>
    <phoneticPr fontId="1"/>
  </si>
  <si>
    <t>（実施内容の詳細について）
・老朽化の激しい樋門をすべて付け替えるもの。
・土工：○○、設置工：○○、規格：○○
（更新整備の必要性について）
・当該施設においては、設置されて20年以上経過しており、機能診断結果からも更新整備の必要性が認められているため、今回実施するもの。
（単価の考え方）
・土地改良事業等請負工事積算基準等を用いて費用を算定したもの。</t>
    <phoneticPr fontId="1"/>
  </si>
  <si>
    <t>６　条件改善推進費に係る年度別事業計画とその内訳</t>
    <rPh sb="2" eb="9">
      <t>ジョウケンカイゼンスイシンヒ</t>
    </rPh>
    <rPh sb="10" eb="11">
      <t>カカ</t>
    </rPh>
    <rPh sb="12" eb="15">
      <t>ネンドベツ</t>
    </rPh>
    <rPh sb="15" eb="19">
      <t>ジギョウケイカク</t>
    </rPh>
    <rPh sb="22" eb="24">
      <t>ウチワケ</t>
    </rPh>
    <phoneticPr fontId="1"/>
  </si>
  <si>
    <t>年</t>
    <rPh sb="0" eb="1">
      <t>ネン</t>
    </rPh>
    <phoneticPr fontId="1"/>
  </si>
  <si>
    <t>取組内容</t>
    <rPh sb="0" eb="4">
      <t>トリクミナイヨウ</t>
    </rPh>
    <phoneticPr fontId="1"/>
  </si>
  <si>
    <t>１年目</t>
    <rPh sb="1" eb="3">
      <t>ネンメ</t>
    </rPh>
    <phoneticPr fontId="1"/>
  </si>
  <si>
    <t>２年目</t>
    <rPh sb="1" eb="3">
      <t>ネンメ</t>
    </rPh>
    <phoneticPr fontId="1"/>
  </si>
  <si>
    <t>３年目</t>
    <rPh sb="1" eb="2">
      <t>ネン</t>
    </rPh>
    <rPh sb="2" eb="3">
      <t>メ</t>
    </rPh>
    <phoneticPr fontId="1"/>
  </si>
  <si>
    <t>調査・調整</t>
    <rPh sb="0" eb="2">
      <t>チョウサ</t>
    </rPh>
    <rPh sb="3" eb="5">
      <t>チョウセイ</t>
    </rPh>
    <phoneticPr fontId="1"/>
  </si>
  <si>
    <t>農家意向</t>
    <rPh sb="0" eb="2">
      <t>ノウカ</t>
    </rPh>
    <rPh sb="2" eb="4">
      <t>イコウ</t>
    </rPh>
    <phoneticPr fontId="1"/>
  </si>
  <si>
    <t>農地集積</t>
    <rPh sb="0" eb="4">
      <t>ノウチシュウセキ</t>
    </rPh>
    <phoneticPr fontId="1"/>
  </si>
  <si>
    <t>権利関係</t>
    <rPh sb="0" eb="4">
      <t>ケンリカンケイ</t>
    </rPh>
    <phoneticPr fontId="1"/>
  </si>
  <si>
    <t>水利用高度化推進</t>
    <rPh sb="0" eb="1">
      <t>ミズ</t>
    </rPh>
    <rPh sb="1" eb="3">
      <t>リヨウ</t>
    </rPh>
    <rPh sb="3" eb="6">
      <t>コウドカ</t>
    </rPh>
    <rPh sb="6" eb="8">
      <t>スイシン</t>
    </rPh>
    <phoneticPr fontId="1"/>
  </si>
  <si>
    <t>実施計画策定</t>
    <rPh sb="0" eb="6">
      <t>ジッシケイカクサクテイ</t>
    </rPh>
    <phoneticPr fontId="1"/>
  </si>
  <si>
    <t>測量・設計</t>
    <rPh sb="0" eb="2">
      <t>ソクリョウ</t>
    </rPh>
    <rPh sb="3" eb="5">
      <t>セッケイ</t>
    </rPh>
    <phoneticPr fontId="1"/>
  </si>
  <si>
    <t>機能保全計画</t>
    <rPh sb="0" eb="6">
      <t>キノウホゼンケイカク</t>
    </rPh>
    <phoneticPr fontId="1"/>
  </si>
  <si>
    <t>実施計画</t>
    <rPh sb="0" eb="4">
      <t>ジッシケイカク</t>
    </rPh>
    <phoneticPr fontId="1"/>
  </si>
  <si>
    <t>先進的省力化技術導入支援</t>
    <rPh sb="0" eb="3">
      <t>センシンテキ</t>
    </rPh>
    <rPh sb="3" eb="6">
      <t>ショウリョクカ</t>
    </rPh>
    <rPh sb="6" eb="8">
      <t>ギジュツ</t>
    </rPh>
    <rPh sb="8" eb="12">
      <t>ドウニュウシエン</t>
    </rPh>
    <phoneticPr fontId="1"/>
  </si>
  <si>
    <t>農業機械リース</t>
    <rPh sb="0" eb="4">
      <t>ノウギョウキカイ</t>
    </rPh>
    <phoneticPr fontId="1"/>
  </si>
  <si>
    <t>７　事業の活用イメージ図</t>
    <rPh sb="2" eb="4">
      <t>ジギョウ</t>
    </rPh>
    <rPh sb="5" eb="7">
      <t>カツヨウ</t>
    </rPh>
    <rPh sb="11" eb="12">
      <t>ズ</t>
    </rPh>
    <phoneticPr fontId="1"/>
  </si>
  <si>
    <t>イメージ図</t>
    <rPh sb="4" eb="5">
      <t>ズ</t>
    </rPh>
    <phoneticPr fontId="1"/>
  </si>
  <si>
    <t>８　事業実施前後の受益農業者の経営状況</t>
    <rPh sb="2" eb="8">
      <t>ジギョウジッシゼンゴ</t>
    </rPh>
    <rPh sb="9" eb="11">
      <t>ジュエキ</t>
    </rPh>
    <rPh sb="11" eb="14">
      <t>ノウギョウシャ</t>
    </rPh>
    <rPh sb="15" eb="19">
      <t>ケイエイジョウキョウ</t>
    </rPh>
    <phoneticPr fontId="1"/>
  </si>
  <si>
    <t>事業実施前</t>
    <rPh sb="0" eb="5">
      <t>ジギョウジッシマエ</t>
    </rPh>
    <phoneticPr fontId="1"/>
  </si>
  <si>
    <t>事業実施後</t>
    <rPh sb="0" eb="5">
      <t>ジギョウジッシゴ</t>
    </rPh>
    <phoneticPr fontId="1"/>
  </si>
  <si>
    <t>農業者の名称</t>
    <rPh sb="0" eb="3">
      <t>ノウギョウシャ</t>
    </rPh>
    <rPh sb="4" eb="6">
      <t>メイショウ</t>
    </rPh>
    <phoneticPr fontId="1"/>
  </si>
  <si>
    <t>担い手か否か</t>
    <rPh sb="0" eb="1">
      <t>ニナ</t>
    </rPh>
    <rPh sb="2" eb="3">
      <t>テ</t>
    </rPh>
    <rPh sb="4" eb="5">
      <t>イナ</t>
    </rPh>
    <phoneticPr fontId="1"/>
  </si>
  <si>
    <t>経営面積</t>
    <rPh sb="0" eb="2">
      <t>ケイエイ</t>
    </rPh>
    <rPh sb="2" eb="4">
      <t>メンセキ</t>
    </rPh>
    <phoneticPr fontId="1"/>
  </si>
  <si>
    <t>うち地区内</t>
    <rPh sb="2" eb="5">
      <t>チクナイ</t>
    </rPh>
    <phoneticPr fontId="1"/>
  </si>
  <si>
    <t>No.</t>
    <phoneticPr fontId="1"/>
  </si>
  <si>
    <t>（注）１　（１）農用地の区画拡大等で耕地復旧を行わない場合や、（２）暗渠排水で地下かんがいを導入する場合など、助成単価を減算又は加算すべき事項がある場合は、適切に単価の欄に反映すること。</t>
    <rPh sb="1" eb="2">
      <t>チュウ</t>
    </rPh>
    <rPh sb="8" eb="11">
      <t>ノウヨウチ</t>
    </rPh>
    <rPh sb="12" eb="16">
      <t>クカクカクダイ</t>
    </rPh>
    <rPh sb="16" eb="17">
      <t>トウ</t>
    </rPh>
    <rPh sb="18" eb="22">
      <t>コウチフッキュウ</t>
    </rPh>
    <rPh sb="23" eb="24">
      <t>オコナ</t>
    </rPh>
    <rPh sb="27" eb="29">
      <t>バアイ</t>
    </rPh>
    <rPh sb="34" eb="38">
      <t>アンキョハイスイ</t>
    </rPh>
    <rPh sb="39" eb="41">
      <t>チカ</t>
    </rPh>
    <rPh sb="46" eb="48">
      <t>ドウニュウ</t>
    </rPh>
    <rPh sb="50" eb="52">
      <t>バアイ</t>
    </rPh>
    <rPh sb="55" eb="57">
      <t>ジョセイ</t>
    </rPh>
    <rPh sb="57" eb="59">
      <t>タンカ</t>
    </rPh>
    <rPh sb="60" eb="62">
      <t>ゲンサン</t>
    </rPh>
    <rPh sb="62" eb="63">
      <t>マタ</t>
    </rPh>
    <rPh sb="64" eb="66">
      <t>カサン</t>
    </rPh>
    <rPh sb="69" eb="71">
      <t>ジコウ</t>
    </rPh>
    <rPh sb="74" eb="76">
      <t>バアイ</t>
    </rPh>
    <rPh sb="78" eb="80">
      <t>テキセツ</t>
    </rPh>
    <rPh sb="81" eb="83">
      <t>タンカ</t>
    </rPh>
    <rPh sb="84" eb="85">
      <t>ラン</t>
    </rPh>
    <rPh sb="86" eb="88">
      <t>ハンエイ</t>
    </rPh>
    <phoneticPr fontId="1"/>
  </si>
  <si>
    <t>　　　２　１の場合においては、助成単価を減算又は加算すべき事項の内容を、備考欄に記載すること（「耕地復旧を行わないため、2.5万円/10aを減算」など）。</t>
    <rPh sb="7" eb="9">
      <t>バアイ</t>
    </rPh>
    <rPh sb="15" eb="19">
      <t>ジョセイタンカ</t>
    </rPh>
    <rPh sb="20" eb="22">
      <t>ゲンサン</t>
    </rPh>
    <rPh sb="22" eb="23">
      <t>マタ</t>
    </rPh>
    <rPh sb="24" eb="26">
      <t>カサン</t>
    </rPh>
    <rPh sb="29" eb="31">
      <t>ジコウ</t>
    </rPh>
    <rPh sb="32" eb="34">
      <t>ナイヨウ</t>
    </rPh>
    <rPh sb="36" eb="39">
      <t>ビコウラン</t>
    </rPh>
    <rPh sb="40" eb="42">
      <t>キサイ</t>
    </rPh>
    <rPh sb="48" eb="52">
      <t>コウチフッキュウ</t>
    </rPh>
    <rPh sb="53" eb="54">
      <t>オコナ</t>
    </rPh>
    <rPh sb="63" eb="65">
      <t>マンエン</t>
    </rPh>
    <rPh sb="70" eb="72">
      <t>ゲンサン</t>
    </rPh>
    <phoneticPr fontId="1"/>
  </si>
  <si>
    <t>　　　３　数量の欄は、単位が「ａ」、「ｍ」又は「箇所」となるよう数値を入力すること。</t>
    <rPh sb="5" eb="7">
      <t>スウリョウ</t>
    </rPh>
    <rPh sb="8" eb="9">
      <t>ラン</t>
    </rPh>
    <rPh sb="11" eb="13">
      <t>タンイ</t>
    </rPh>
    <rPh sb="21" eb="22">
      <t>マタ</t>
    </rPh>
    <rPh sb="24" eb="26">
      <t>カショ</t>
    </rPh>
    <rPh sb="32" eb="34">
      <t>スウチ</t>
    </rPh>
    <rPh sb="35" eb="37">
      <t>ニュウリョク</t>
    </rPh>
    <phoneticPr fontId="1"/>
  </si>
  <si>
    <t>　　　４　「農業者施工の工種」の欄には、農業者が直営施工を行う工種がある場合に記載し、「法面整形工」などと、農業者施工が行われる工種を記載すること。</t>
    <rPh sb="6" eb="9">
      <t>ノウギョウシャ</t>
    </rPh>
    <rPh sb="9" eb="11">
      <t>セコウ</t>
    </rPh>
    <rPh sb="12" eb="14">
      <t>コウシュ</t>
    </rPh>
    <rPh sb="16" eb="17">
      <t>ラン</t>
    </rPh>
    <rPh sb="20" eb="23">
      <t>ノウギョウシャ</t>
    </rPh>
    <rPh sb="24" eb="28">
      <t>チョクエイセコウ</t>
    </rPh>
    <rPh sb="29" eb="30">
      <t>オコナ</t>
    </rPh>
    <rPh sb="31" eb="33">
      <t>コウシュ</t>
    </rPh>
    <rPh sb="36" eb="38">
      <t>バアイ</t>
    </rPh>
    <rPh sb="39" eb="41">
      <t>キサイ</t>
    </rPh>
    <rPh sb="44" eb="49">
      <t>ノリメンセイケイコウ</t>
    </rPh>
    <rPh sb="54" eb="57">
      <t>ノウギョウシャ</t>
    </rPh>
    <rPh sb="57" eb="59">
      <t>セコウ</t>
    </rPh>
    <rPh sb="60" eb="61">
      <t>オコナ</t>
    </rPh>
    <rPh sb="64" eb="66">
      <t>コウシュ</t>
    </rPh>
    <rPh sb="67" eb="69">
      <t>キサイ</t>
    </rPh>
    <phoneticPr fontId="1"/>
  </si>
  <si>
    <t>　　　５　（７）更新整備のカ　特認事業を行う場合には、適切に単価の欄に数値を入力するとともに、単位を修正すること。</t>
    <rPh sb="8" eb="12">
      <t>コウシンセイビ</t>
    </rPh>
    <rPh sb="15" eb="17">
      <t>トクニン</t>
    </rPh>
    <rPh sb="17" eb="19">
      <t>ジギョウ</t>
    </rPh>
    <rPh sb="20" eb="21">
      <t>オコナ</t>
    </rPh>
    <rPh sb="22" eb="24">
      <t>バアイ</t>
    </rPh>
    <rPh sb="27" eb="29">
      <t>テキセツ</t>
    </rPh>
    <rPh sb="30" eb="32">
      <t>タンカ</t>
    </rPh>
    <rPh sb="33" eb="34">
      <t>ラン</t>
    </rPh>
    <rPh sb="35" eb="37">
      <t>スウチ</t>
    </rPh>
    <rPh sb="38" eb="40">
      <t>ニュウリョク</t>
    </rPh>
    <rPh sb="47" eb="49">
      <t>タンイ</t>
    </rPh>
    <rPh sb="50" eb="52">
      <t>シュウセイ</t>
    </rPh>
    <phoneticPr fontId="1"/>
  </si>
  <si>
    <t>（注）　地域計画策定区域ではなく生産緑地地区等で事業を実施する場合は、「地域計画の策定区域名又は生産緑地等の地区名（策定時期）」の欄において、要領第４第１項第１号のアからウまでのいずれの要件を満たしたかを併せて記載すること。</t>
    <rPh sb="1" eb="2">
      <t>チュウ</t>
    </rPh>
    <rPh sb="4" eb="8">
      <t>チイキケイカク</t>
    </rPh>
    <rPh sb="8" eb="10">
      <t>サクテイ</t>
    </rPh>
    <rPh sb="10" eb="12">
      <t>クイキ</t>
    </rPh>
    <rPh sb="16" eb="20">
      <t>セイサンリョクチ</t>
    </rPh>
    <rPh sb="20" eb="22">
      <t>チク</t>
    </rPh>
    <rPh sb="22" eb="23">
      <t>トウ</t>
    </rPh>
    <rPh sb="24" eb="26">
      <t>ジギョウ</t>
    </rPh>
    <rPh sb="27" eb="29">
      <t>ジッシ</t>
    </rPh>
    <rPh sb="31" eb="33">
      <t>バアイ</t>
    </rPh>
    <rPh sb="36" eb="40">
      <t>チイキケイカク</t>
    </rPh>
    <rPh sb="41" eb="43">
      <t>サクテイ</t>
    </rPh>
    <rPh sb="43" eb="46">
      <t>クイキメイ</t>
    </rPh>
    <rPh sb="46" eb="47">
      <t>マタ</t>
    </rPh>
    <rPh sb="48" eb="52">
      <t>セイサンリョクチ</t>
    </rPh>
    <rPh sb="52" eb="53">
      <t>トウ</t>
    </rPh>
    <rPh sb="54" eb="57">
      <t>チクメイ</t>
    </rPh>
    <rPh sb="58" eb="60">
      <t>サクテイ</t>
    </rPh>
    <rPh sb="60" eb="62">
      <t>ジキ</t>
    </rPh>
    <rPh sb="65" eb="66">
      <t>ラン</t>
    </rPh>
    <rPh sb="71" eb="73">
      <t>ヨウリョウ</t>
    </rPh>
    <rPh sb="73" eb="74">
      <t>ダイ</t>
    </rPh>
    <rPh sb="75" eb="76">
      <t>ダイ</t>
    </rPh>
    <rPh sb="77" eb="78">
      <t>コウ</t>
    </rPh>
    <rPh sb="78" eb="79">
      <t>ダイ</t>
    </rPh>
    <rPh sb="80" eb="81">
      <t>ゴウ</t>
    </rPh>
    <rPh sb="93" eb="95">
      <t>ヨウケン</t>
    </rPh>
    <rPh sb="96" eb="97">
      <t>ミ</t>
    </rPh>
    <rPh sb="102" eb="103">
      <t>アワ</t>
    </rPh>
    <rPh sb="105" eb="107">
      <t>キサイ</t>
    </rPh>
    <phoneticPr fontId="1"/>
  </si>
  <si>
    <t>　　　４　（７）更新整備のカ　特認事業を行う場合には、適切に単価の欄に数値を入力するとともに、単位を修正すること。</t>
    <rPh sb="8" eb="12">
      <t>コウシンセイビ</t>
    </rPh>
    <rPh sb="15" eb="17">
      <t>トクニン</t>
    </rPh>
    <rPh sb="17" eb="19">
      <t>ジギョウ</t>
    </rPh>
    <rPh sb="20" eb="21">
      <t>オコナ</t>
    </rPh>
    <rPh sb="22" eb="24">
      <t>バアイ</t>
    </rPh>
    <rPh sb="27" eb="29">
      <t>テキセツ</t>
    </rPh>
    <rPh sb="30" eb="32">
      <t>タンカ</t>
    </rPh>
    <rPh sb="33" eb="34">
      <t>ラン</t>
    </rPh>
    <rPh sb="35" eb="37">
      <t>スウチ</t>
    </rPh>
    <rPh sb="38" eb="40">
      <t>ニュウリョク</t>
    </rPh>
    <rPh sb="47" eb="49">
      <t>タンイ</t>
    </rPh>
    <rPh sb="50" eb="52">
      <t>シュウセイ</t>
    </rPh>
    <phoneticPr fontId="1"/>
  </si>
  <si>
    <t>　（注）　ハード事業の事業内容ごとに整理・作成すること。</t>
    <rPh sb="2" eb="3">
      <t>チュウ</t>
    </rPh>
    <rPh sb="8" eb="10">
      <t>ジギョウ</t>
    </rPh>
    <rPh sb="11" eb="15">
      <t>ジギョウナイヨウ</t>
    </rPh>
    <rPh sb="18" eb="20">
      <t>セイリ</t>
    </rPh>
    <rPh sb="21" eb="23">
      <t>サクセイ</t>
    </rPh>
    <phoneticPr fontId="1"/>
  </si>
  <si>
    <t>　（注）１　客土を実施しない場合には、この表の作成は不要。</t>
    <rPh sb="2" eb="3">
      <t>チュウ</t>
    </rPh>
    <rPh sb="6" eb="8">
      <t>キャクド</t>
    </rPh>
    <rPh sb="9" eb="11">
      <t>ジッシ</t>
    </rPh>
    <rPh sb="14" eb="16">
      <t>バアイ</t>
    </rPh>
    <rPh sb="21" eb="22">
      <t>ヒョウ</t>
    </rPh>
    <rPh sb="23" eb="25">
      <t>サクセイ</t>
    </rPh>
    <rPh sb="26" eb="28">
      <t>フヨウ</t>
    </rPh>
    <phoneticPr fontId="1"/>
  </si>
  <si>
    <t>　　　　２　現況耕土深の確認に当たっては、土地改良事業計画設計基準・計画・土層改良等を参考として適正に実施するとともに、写真等を整理し添付すること。</t>
    <rPh sb="6" eb="10">
      <t>ゲンキョウコウド</t>
    </rPh>
    <rPh sb="10" eb="11">
      <t>シン</t>
    </rPh>
    <rPh sb="12" eb="14">
      <t>カクニン</t>
    </rPh>
    <rPh sb="15" eb="16">
      <t>ア</t>
    </rPh>
    <rPh sb="21" eb="29">
      <t>トチカイリョウジギョウケイカク</t>
    </rPh>
    <rPh sb="29" eb="33">
      <t>セッケイキジュン</t>
    </rPh>
    <rPh sb="34" eb="36">
      <t>ケイカク</t>
    </rPh>
    <rPh sb="37" eb="42">
      <t>ドソウカイリョウトウ</t>
    </rPh>
    <rPh sb="43" eb="45">
      <t>サンコウ</t>
    </rPh>
    <rPh sb="48" eb="50">
      <t>テキセイ</t>
    </rPh>
    <rPh sb="51" eb="53">
      <t>ジッシ</t>
    </rPh>
    <rPh sb="60" eb="63">
      <t>シャシントウ</t>
    </rPh>
    <rPh sb="64" eb="66">
      <t>セイリ</t>
    </rPh>
    <rPh sb="67" eb="69">
      <t>テンプ</t>
    </rPh>
    <phoneticPr fontId="1"/>
  </si>
  <si>
    <t>　（注）１　除礫を実施しない場合には、この表の作成は不要。</t>
    <rPh sb="2" eb="3">
      <t>チュウ</t>
    </rPh>
    <rPh sb="6" eb="8">
      <t>ジョレキ</t>
    </rPh>
    <rPh sb="9" eb="11">
      <t>ジッシ</t>
    </rPh>
    <rPh sb="14" eb="16">
      <t>バアイ</t>
    </rPh>
    <rPh sb="21" eb="22">
      <t>ヒョウ</t>
    </rPh>
    <rPh sb="23" eb="25">
      <t>サクセイ</t>
    </rPh>
    <rPh sb="26" eb="28">
      <t>フヨウ</t>
    </rPh>
    <phoneticPr fontId="1"/>
  </si>
  <si>
    <t>　　　　２　礫の含有率の確認に当たっては、土地改良事業計画設計基準・計画・土層改良等を参考として適正に実施するとともに、写真等を整理し添付すること。</t>
    <rPh sb="6" eb="7">
      <t>レキ</t>
    </rPh>
    <rPh sb="8" eb="10">
      <t>ガンユウ</t>
    </rPh>
    <rPh sb="10" eb="11">
      <t>リツ</t>
    </rPh>
    <rPh sb="12" eb="14">
      <t>カクニン</t>
    </rPh>
    <rPh sb="15" eb="16">
      <t>ア</t>
    </rPh>
    <rPh sb="21" eb="29">
      <t>トチカイリョウジギョウケイカク</t>
    </rPh>
    <rPh sb="29" eb="33">
      <t>セッケイキジュン</t>
    </rPh>
    <rPh sb="34" eb="36">
      <t>ケイカク</t>
    </rPh>
    <rPh sb="37" eb="42">
      <t>ドソウカイリョウトウ</t>
    </rPh>
    <rPh sb="43" eb="45">
      <t>サンコウ</t>
    </rPh>
    <rPh sb="48" eb="50">
      <t>テキセイ</t>
    </rPh>
    <rPh sb="51" eb="53">
      <t>ジッシ</t>
    </rPh>
    <rPh sb="60" eb="63">
      <t>シャシントウ</t>
    </rPh>
    <rPh sb="64" eb="66">
      <t>セイリ</t>
    </rPh>
    <rPh sb="67" eb="69">
      <t>テンプ</t>
    </rPh>
    <phoneticPr fontId="1"/>
  </si>
  <si>
    <t>　（注）１　更新整備（特認事業）を実施しない場合には、この補足説明資料の作成は不要。</t>
    <rPh sb="2" eb="3">
      <t>チュウ</t>
    </rPh>
    <rPh sb="6" eb="10">
      <t>コウシンセイビ</t>
    </rPh>
    <rPh sb="11" eb="15">
      <t>トクニンジギョウ</t>
    </rPh>
    <rPh sb="17" eb="19">
      <t>ジッシ</t>
    </rPh>
    <rPh sb="22" eb="24">
      <t>バアイ</t>
    </rPh>
    <rPh sb="29" eb="33">
      <t>ホソクセツメイ</t>
    </rPh>
    <rPh sb="33" eb="35">
      <t>シリョウ</t>
    </rPh>
    <rPh sb="36" eb="38">
      <t>サクセイ</t>
    </rPh>
    <rPh sb="39" eb="41">
      <t>フヨウ</t>
    </rPh>
    <phoneticPr fontId="1"/>
  </si>
  <si>
    <t>　　　　２　斜体で記載しているものは例示である。当該地区における事業内容に応じて、実施内容及び補足説明を記載すること。</t>
    <rPh sb="6" eb="8">
      <t>シャタイ</t>
    </rPh>
    <rPh sb="9" eb="11">
      <t>キサイ</t>
    </rPh>
    <rPh sb="18" eb="20">
      <t>レイジ</t>
    </rPh>
    <rPh sb="24" eb="26">
      <t>トウガイ</t>
    </rPh>
    <rPh sb="26" eb="28">
      <t>チク</t>
    </rPh>
    <rPh sb="32" eb="34">
      <t>ジギョウ</t>
    </rPh>
    <rPh sb="34" eb="36">
      <t>ナイヨウ</t>
    </rPh>
    <rPh sb="37" eb="38">
      <t>オウ</t>
    </rPh>
    <rPh sb="41" eb="45">
      <t>ジッシナイヨウ</t>
    </rPh>
    <rPh sb="45" eb="46">
      <t>オヨ</t>
    </rPh>
    <rPh sb="47" eb="51">
      <t>ホソクセツメイ</t>
    </rPh>
    <rPh sb="52" eb="54">
      <t>キサイ</t>
    </rPh>
    <phoneticPr fontId="1"/>
  </si>
  <si>
    <t>　　　　３　実施内容の欄には、概要や施工数量について記載すること。</t>
    <rPh sb="6" eb="10">
      <t>ジッシナイヨウ</t>
    </rPh>
    <rPh sb="11" eb="12">
      <t>ラン</t>
    </rPh>
    <rPh sb="15" eb="17">
      <t>ガイヨウ</t>
    </rPh>
    <rPh sb="18" eb="22">
      <t>セコウスウリョウ</t>
    </rPh>
    <rPh sb="26" eb="28">
      <t>キサイ</t>
    </rPh>
    <phoneticPr fontId="1"/>
  </si>
  <si>
    <t>　　　　４　補足説明の欄には、実施内容の詳細、更新整備の必要性、単価設定の考え方を記載すること。</t>
    <rPh sb="6" eb="10">
      <t>ホソクセツメイ</t>
    </rPh>
    <rPh sb="11" eb="12">
      <t>ラン</t>
    </rPh>
    <rPh sb="15" eb="19">
      <t>ジッシナイヨウ</t>
    </rPh>
    <rPh sb="20" eb="22">
      <t>ショウサイ</t>
    </rPh>
    <rPh sb="23" eb="27">
      <t>コウシンセイビ</t>
    </rPh>
    <rPh sb="28" eb="31">
      <t>ヒツヨウセイ</t>
    </rPh>
    <rPh sb="32" eb="34">
      <t>タンカ</t>
    </rPh>
    <rPh sb="34" eb="36">
      <t>セッテイ</t>
    </rPh>
    <rPh sb="37" eb="38">
      <t>カンガ</t>
    </rPh>
    <rPh sb="39" eb="40">
      <t>カタ</t>
    </rPh>
    <rPh sb="41" eb="43">
      <t>キサイ</t>
    </rPh>
    <phoneticPr fontId="1"/>
  </si>
  <si>
    <t>　　　　５　積算書や見積書等の、単価設定の根拠となる資料を添付すること。</t>
    <rPh sb="6" eb="9">
      <t>セキサンショ</t>
    </rPh>
    <rPh sb="10" eb="13">
      <t>ミツモリショ</t>
    </rPh>
    <rPh sb="13" eb="14">
      <t>トウ</t>
    </rPh>
    <rPh sb="16" eb="18">
      <t>タンカ</t>
    </rPh>
    <rPh sb="18" eb="20">
      <t>セッテイ</t>
    </rPh>
    <rPh sb="21" eb="23">
      <t>コンキョ</t>
    </rPh>
    <rPh sb="26" eb="28">
      <t>シリョウ</t>
    </rPh>
    <rPh sb="29" eb="31">
      <t>テンプ</t>
    </rPh>
    <phoneticPr fontId="1"/>
  </si>
  <si>
    <t>　（注）１　条件改善推進費を活用しない場合には、この年度別事業計画の作成は不要。</t>
    <rPh sb="2" eb="3">
      <t>チュウ</t>
    </rPh>
    <rPh sb="6" eb="13">
      <t>ジョウケンカイゼンスイシンヒ</t>
    </rPh>
    <rPh sb="14" eb="16">
      <t>カツヨウ</t>
    </rPh>
    <rPh sb="19" eb="21">
      <t>バアイ</t>
    </rPh>
    <rPh sb="26" eb="28">
      <t>ネンド</t>
    </rPh>
    <rPh sb="28" eb="29">
      <t>ベツ</t>
    </rPh>
    <rPh sb="29" eb="31">
      <t>ジギョウ</t>
    </rPh>
    <rPh sb="31" eb="33">
      <t>ケイカク</t>
    </rPh>
    <rPh sb="34" eb="36">
      <t>サクセイ</t>
    </rPh>
    <rPh sb="37" eb="39">
      <t>フヨウ</t>
    </rPh>
    <phoneticPr fontId="1"/>
  </si>
  <si>
    <t>　　　　２　斜体で記載しているものは例示である。当該地区における事業内容に応じて、取組内容等を記載すること。</t>
    <rPh sb="6" eb="8">
      <t>シャタイ</t>
    </rPh>
    <rPh sb="9" eb="11">
      <t>キサイ</t>
    </rPh>
    <rPh sb="18" eb="20">
      <t>レイジ</t>
    </rPh>
    <rPh sb="24" eb="26">
      <t>トウガイ</t>
    </rPh>
    <rPh sb="26" eb="28">
      <t>チク</t>
    </rPh>
    <rPh sb="32" eb="34">
      <t>ジギョウ</t>
    </rPh>
    <rPh sb="34" eb="36">
      <t>ナイヨウ</t>
    </rPh>
    <rPh sb="37" eb="38">
      <t>オウ</t>
    </rPh>
    <rPh sb="41" eb="43">
      <t>トリクミ</t>
    </rPh>
    <rPh sb="43" eb="45">
      <t>ナイヨウ</t>
    </rPh>
    <rPh sb="45" eb="46">
      <t>トウ</t>
    </rPh>
    <rPh sb="47" eb="49">
      <t>キサイ</t>
    </rPh>
    <phoneticPr fontId="1"/>
  </si>
  <si>
    <t>　　　　３　積算書や見積書等の、事業量及び事業費の根拠となる資料を添付すること。</t>
    <rPh sb="6" eb="9">
      <t>セキサンショ</t>
    </rPh>
    <rPh sb="10" eb="13">
      <t>ミツモリショ</t>
    </rPh>
    <rPh sb="13" eb="14">
      <t>トウ</t>
    </rPh>
    <rPh sb="16" eb="18">
      <t>ジギョウ</t>
    </rPh>
    <rPh sb="18" eb="19">
      <t>リョウ</t>
    </rPh>
    <rPh sb="19" eb="20">
      <t>オヨ</t>
    </rPh>
    <rPh sb="21" eb="24">
      <t>ジギョウヒ</t>
    </rPh>
    <rPh sb="25" eb="27">
      <t>コンキョ</t>
    </rPh>
    <rPh sb="30" eb="32">
      <t>シリョウ</t>
    </rPh>
    <rPh sb="33" eb="35">
      <t>テンプ</t>
    </rPh>
    <phoneticPr fontId="1"/>
  </si>
  <si>
    <t>　（注）１　ハード事業における集約化加算や大区画化加算の対象農地が分かるように記載すること（例えば、ハード事業を行う農地にイメージ図上で番号を振り、その番号と集約化加算・大区画化加算との対応関係を示した凡例を付けるなど）。</t>
    <rPh sb="2" eb="3">
      <t>チュウ</t>
    </rPh>
    <rPh sb="9" eb="11">
      <t>ジギョウ</t>
    </rPh>
    <rPh sb="15" eb="18">
      <t>シュウヤクカ</t>
    </rPh>
    <rPh sb="18" eb="20">
      <t>カサン</t>
    </rPh>
    <rPh sb="21" eb="25">
      <t>ダイクカクカ</t>
    </rPh>
    <rPh sb="25" eb="27">
      <t>カサン</t>
    </rPh>
    <rPh sb="28" eb="30">
      <t>タイショウ</t>
    </rPh>
    <rPh sb="30" eb="32">
      <t>ノウチ</t>
    </rPh>
    <rPh sb="33" eb="34">
      <t>ワ</t>
    </rPh>
    <rPh sb="39" eb="41">
      <t>キサイ</t>
    </rPh>
    <rPh sb="46" eb="47">
      <t>タト</t>
    </rPh>
    <rPh sb="53" eb="55">
      <t>ジギョウ</t>
    </rPh>
    <rPh sb="56" eb="57">
      <t>オコナ</t>
    </rPh>
    <rPh sb="58" eb="60">
      <t>ノウチ</t>
    </rPh>
    <rPh sb="65" eb="66">
      <t>ズ</t>
    </rPh>
    <rPh sb="66" eb="67">
      <t>ジョウ</t>
    </rPh>
    <rPh sb="68" eb="70">
      <t>バンゴウ</t>
    </rPh>
    <rPh sb="71" eb="72">
      <t>フ</t>
    </rPh>
    <rPh sb="76" eb="78">
      <t>バンゴウ</t>
    </rPh>
    <rPh sb="79" eb="82">
      <t>シュウヤクカ</t>
    </rPh>
    <rPh sb="82" eb="84">
      <t>カサン</t>
    </rPh>
    <rPh sb="85" eb="89">
      <t>ダイクカクカ</t>
    </rPh>
    <rPh sb="89" eb="91">
      <t>カサン</t>
    </rPh>
    <rPh sb="93" eb="95">
      <t>タイオウ</t>
    </rPh>
    <rPh sb="95" eb="97">
      <t>カンケイ</t>
    </rPh>
    <rPh sb="98" eb="99">
      <t>シメ</t>
    </rPh>
    <rPh sb="101" eb="103">
      <t>ハンレイ</t>
    </rPh>
    <rPh sb="104" eb="105">
      <t>ツ</t>
    </rPh>
    <phoneticPr fontId="1"/>
  </si>
  <si>
    <t>　　　　２　ハード事業の実施年度が複数年に及ぶ場合には、年度ごとに農地を枠線の色を変えるなど、どの年度にどの農地を整備するか分かるようにすること。</t>
    <rPh sb="9" eb="11">
      <t>ジギョウ</t>
    </rPh>
    <rPh sb="12" eb="16">
      <t>ジッシネンド</t>
    </rPh>
    <rPh sb="17" eb="20">
      <t>フクスウネン</t>
    </rPh>
    <rPh sb="21" eb="22">
      <t>オヨ</t>
    </rPh>
    <rPh sb="23" eb="25">
      <t>バアイ</t>
    </rPh>
    <rPh sb="28" eb="30">
      <t>ネンド</t>
    </rPh>
    <rPh sb="33" eb="35">
      <t>ノウチ</t>
    </rPh>
    <rPh sb="36" eb="38">
      <t>ワクセン</t>
    </rPh>
    <rPh sb="39" eb="40">
      <t>イロ</t>
    </rPh>
    <rPh sb="41" eb="42">
      <t>カ</t>
    </rPh>
    <rPh sb="49" eb="51">
      <t>ネンド</t>
    </rPh>
    <rPh sb="54" eb="56">
      <t>ノウチ</t>
    </rPh>
    <rPh sb="57" eb="59">
      <t>セイビ</t>
    </rPh>
    <rPh sb="62" eb="63">
      <t>ワ</t>
    </rPh>
    <phoneticPr fontId="1"/>
  </si>
  <si>
    <t>　（注）１　地区内で経営している農業者の数に応じて、適宜行を追加すること。なお、事業実施前の農業者の数（Ａ名）と実施後の農業者の数（Ｂ名）は一致している必要はない。</t>
    <rPh sb="2" eb="3">
      <t>チュウ</t>
    </rPh>
    <rPh sb="6" eb="8">
      <t>チク</t>
    </rPh>
    <rPh sb="8" eb="9">
      <t>ナイ</t>
    </rPh>
    <rPh sb="10" eb="12">
      <t>ケイエイ</t>
    </rPh>
    <rPh sb="16" eb="19">
      <t>ノウギョウシャ</t>
    </rPh>
    <rPh sb="20" eb="21">
      <t>カズ</t>
    </rPh>
    <rPh sb="22" eb="23">
      <t>オウ</t>
    </rPh>
    <rPh sb="26" eb="28">
      <t>テキギ</t>
    </rPh>
    <rPh sb="28" eb="29">
      <t>ギョウ</t>
    </rPh>
    <rPh sb="30" eb="32">
      <t>ツイカ</t>
    </rPh>
    <rPh sb="40" eb="42">
      <t>ジギョウ</t>
    </rPh>
    <rPh sb="42" eb="44">
      <t>ジッシ</t>
    </rPh>
    <rPh sb="44" eb="45">
      <t>マエ</t>
    </rPh>
    <rPh sb="46" eb="49">
      <t>ノウギョウシャ</t>
    </rPh>
    <rPh sb="50" eb="51">
      <t>カズ</t>
    </rPh>
    <rPh sb="53" eb="54">
      <t>メイ</t>
    </rPh>
    <rPh sb="56" eb="58">
      <t>ジッシ</t>
    </rPh>
    <rPh sb="58" eb="59">
      <t>ゴ</t>
    </rPh>
    <rPh sb="60" eb="63">
      <t>ノウギョウシャ</t>
    </rPh>
    <rPh sb="64" eb="65">
      <t>カズ</t>
    </rPh>
    <rPh sb="67" eb="68">
      <t>メイ</t>
    </rPh>
    <rPh sb="70" eb="72">
      <t>イッチ</t>
    </rPh>
    <rPh sb="76" eb="78">
      <t>ヒツヨウ</t>
    </rPh>
    <phoneticPr fontId="1"/>
  </si>
  <si>
    <t>　　　　２　「担い手か否か」の欄には、その農業者が実施要領第２第２号で規定する担い手に該当する場合には「○」を、該当しない場合には「×」を記載すること。</t>
    <rPh sb="7" eb="8">
      <t>ニナ</t>
    </rPh>
    <rPh sb="9" eb="10">
      <t>テ</t>
    </rPh>
    <rPh sb="11" eb="12">
      <t>イナ</t>
    </rPh>
    <rPh sb="15" eb="16">
      <t>ラン</t>
    </rPh>
    <rPh sb="21" eb="24">
      <t>ノウギョウシャ</t>
    </rPh>
    <rPh sb="25" eb="29">
      <t>ジッシヨウリョウ</t>
    </rPh>
    <rPh sb="29" eb="30">
      <t>ダイ</t>
    </rPh>
    <rPh sb="31" eb="32">
      <t>ダイ</t>
    </rPh>
    <rPh sb="33" eb="34">
      <t>ゴウ</t>
    </rPh>
    <rPh sb="35" eb="37">
      <t>キテイ</t>
    </rPh>
    <rPh sb="39" eb="40">
      <t>ニナ</t>
    </rPh>
    <rPh sb="41" eb="42">
      <t>テ</t>
    </rPh>
    <rPh sb="43" eb="45">
      <t>ガイトウ</t>
    </rPh>
    <rPh sb="47" eb="49">
      <t>バアイ</t>
    </rPh>
    <rPh sb="56" eb="58">
      <t>ガイトウ</t>
    </rPh>
    <rPh sb="61" eb="63">
      <t>バアイ</t>
    </rPh>
    <rPh sb="69" eb="71">
      <t>キサイ</t>
    </rPh>
    <phoneticPr fontId="1"/>
  </si>
  <si>
    <t>　　　　３　「経営面積」の欄には、地区外も含めた、各農業者の経営面積を記載すること。「うち地区内」の欄には、各農業者の経営面積のうちハード事業の実施区域内の部分の面積を記載すること。なお、「うち地区内」の欄の合計の面積は、地区の受益面積と一致させること。</t>
    <rPh sb="7" eb="11">
      <t>ケイエイメンセキ</t>
    </rPh>
    <rPh sb="13" eb="14">
      <t>ラン</t>
    </rPh>
    <rPh sb="17" eb="19">
      <t>チク</t>
    </rPh>
    <rPh sb="19" eb="20">
      <t>ガイ</t>
    </rPh>
    <rPh sb="21" eb="22">
      <t>フク</t>
    </rPh>
    <rPh sb="25" eb="29">
      <t>カクノウギョウシャ</t>
    </rPh>
    <rPh sb="30" eb="34">
      <t>ケイエイメンセキ</t>
    </rPh>
    <rPh sb="35" eb="37">
      <t>キサイ</t>
    </rPh>
    <rPh sb="45" eb="48">
      <t>チクナイ</t>
    </rPh>
    <rPh sb="50" eb="51">
      <t>ラン</t>
    </rPh>
    <rPh sb="54" eb="58">
      <t>カクノウギョウシャ</t>
    </rPh>
    <rPh sb="59" eb="63">
      <t>ケイエイメンセキ</t>
    </rPh>
    <rPh sb="69" eb="71">
      <t>ジギョウ</t>
    </rPh>
    <rPh sb="72" eb="76">
      <t>ジッシクイキ</t>
    </rPh>
    <rPh sb="76" eb="77">
      <t>ナイ</t>
    </rPh>
    <rPh sb="78" eb="80">
      <t>ブブン</t>
    </rPh>
    <rPh sb="81" eb="83">
      <t>メンセキ</t>
    </rPh>
    <rPh sb="84" eb="86">
      <t>キサイ</t>
    </rPh>
    <rPh sb="97" eb="100">
      <t>チクナイ</t>
    </rPh>
    <rPh sb="102" eb="103">
      <t>ラン</t>
    </rPh>
    <rPh sb="104" eb="106">
      <t>ゴウケイ</t>
    </rPh>
    <rPh sb="107" eb="109">
      <t>メンセキ</t>
    </rPh>
    <rPh sb="111" eb="113">
      <t>チク</t>
    </rPh>
    <rPh sb="114" eb="116">
      <t>ジュエキ</t>
    </rPh>
    <rPh sb="116" eb="118">
      <t>メンセキ</t>
    </rPh>
    <rPh sb="119" eb="121">
      <t>イッチ</t>
    </rPh>
    <phoneticPr fontId="1"/>
  </si>
  <si>
    <t>１.農用地の区画拡大
２.暗渠排水
３.除礫
４.その他は上記１～３を参照する</t>
    <rPh sb="2" eb="5">
      <t>ノウヨウチ</t>
    </rPh>
    <rPh sb="6" eb="8">
      <t>クカク</t>
    </rPh>
    <rPh sb="8" eb="10">
      <t>カクダイ</t>
    </rPh>
    <rPh sb="13" eb="17">
      <t>アンキョハイスイ</t>
    </rPh>
    <rPh sb="20" eb="22">
      <t>ジョレキ</t>
    </rPh>
    <rPh sb="27" eb="28">
      <t>タ</t>
    </rPh>
    <rPh sb="29" eb="31">
      <t>ジョウキ</t>
    </rPh>
    <rPh sb="35" eb="37">
      <t>サンショウ</t>
    </rPh>
    <phoneticPr fontId="1"/>
  </si>
  <si>
    <t>○○</t>
    <phoneticPr fontId="1"/>
  </si>
  <si>
    <t>岩手県・○○</t>
    <rPh sb="0" eb="3">
      <t>イワテケン</t>
    </rPh>
    <phoneticPr fontId="1"/>
  </si>
  <si>
    <t xml:space="preserve">   ○○ ha</t>
    <phoneticPr fontId="1"/>
  </si>
  <si>
    <t>令和○○年</t>
    <rPh sb="0" eb="2">
      <t>レイワ</t>
    </rPh>
    <rPh sb="4" eb="5">
      <t>ネン</t>
    </rPh>
    <phoneticPr fontId="1"/>
  </si>
  <si>
    <t>○○名</t>
    <rPh sb="2" eb="3">
      <t>メイ</t>
    </rPh>
    <phoneticPr fontId="1"/>
  </si>
  <si>
    <t>〇〇地区　大区画化等加速化計画（事業達成状況報告）</t>
    <rPh sb="2" eb="4">
      <t>チク</t>
    </rPh>
    <rPh sb="5" eb="10">
      <t>ダイクカクカトウ</t>
    </rPh>
    <rPh sb="10" eb="13">
      <t>カソクカ</t>
    </rPh>
    <rPh sb="13" eb="15">
      <t>ケイカク</t>
    </rPh>
    <rPh sb="16" eb="18">
      <t>ジギョウ</t>
    </rPh>
    <rPh sb="18" eb="20">
      <t>タッセイ</t>
    </rPh>
    <rPh sb="20" eb="22">
      <t>ジョウキョウ</t>
    </rPh>
    <rPh sb="22" eb="24">
      <t>ホウコク</t>
    </rPh>
    <phoneticPr fontId="1"/>
  </si>
  <si>
    <t>○○地区（令和○○年○月○日）</t>
    <rPh sb="2" eb="4">
      <t>チク</t>
    </rPh>
    <rPh sb="5" eb="7">
      <t>レイワ</t>
    </rPh>
    <rPh sb="9" eb="10">
      <t>ネン</t>
    </rPh>
    <rPh sb="11" eb="12">
      <t>ガツ</t>
    </rPh>
    <rPh sb="13" eb="14">
      <t>ニチ</t>
    </rPh>
    <phoneticPr fontId="1"/>
  </si>
  <si>
    <t>○○　○○</t>
  </si>
  <si>
    <t>○</t>
  </si>
  <si>
    <t>（株）△△ファーム</t>
  </si>
  <si>
    <t>…</t>
  </si>
  <si>
    <t>Ａ</t>
  </si>
  <si>
    <t>□□　□□</t>
  </si>
  <si>
    <t>×</t>
  </si>
  <si>
    <t>Ａ　名</t>
  </si>
  <si>
    <t>　　　　　ha</t>
  </si>
  <si>
    <t>◇◇　◇◇</t>
  </si>
  <si>
    <t>●●組合</t>
  </si>
  <si>
    <t>Ｂ</t>
  </si>
  <si>
    <t>■■　■■</t>
  </si>
  <si>
    <t>Ｂ　名</t>
    <rPh sb="2" eb="3">
      <t>メイ</t>
    </rPh>
    <phoneticPr fontId="1"/>
  </si>
  <si>
    <t>対象面積一覧表</t>
    <rPh sb="0" eb="2">
      <t>タイショウ</t>
    </rPh>
    <rPh sb="2" eb="4">
      <t>メンセキ</t>
    </rPh>
    <rPh sb="4" eb="7">
      <t>イチランヒョウ</t>
    </rPh>
    <phoneticPr fontId="1"/>
  </si>
  <si>
    <t>図面上
番号</t>
    <rPh sb="0" eb="2">
      <t>ズメン</t>
    </rPh>
    <rPh sb="2" eb="3">
      <t>ジョウ</t>
    </rPh>
    <rPh sb="4" eb="6">
      <t>バンゴウ</t>
    </rPh>
    <phoneticPr fontId="1"/>
  </si>
  <si>
    <t>所有者</t>
    <rPh sb="0" eb="3">
      <t>ショユウシャ</t>
    </rPh>
    <phoneticPr fontId="1"/>
  </si>
  <si>
    <t>耕作者</t>
    <rPh sb="0" eb="3">
      <t>コウサクシャ</t>
    </rPh>
    <phoneticPr fontId="1"/>
  </si>
  <si>
    <t>農用地区域</t>
    <rPh sb="0" eb="3">
      <t>ノウヨウチ</t>
    </rPh>
    <rPh sb="3" eb="5">
      <t>クイキ</t>
    </rPh>
    <phoneticPr fontId="1"/>
  </si>
  <si>
    <t>例</t>
    <rPh sb="0" eb="1">
      <t>レイ</t>
    </rPh>
    <phoneticPr fontId="1"/>
  </si>
  <si>
    <t>岩手県○○市○○字○○1-1</t>
    <rPh sb="0" eb="2">
      <t>イワテケン</t>
    </rPh>
    <rPh sb="4" eb="5">
      <t>シ</t>
    </rPh>
    <rPh sb="7" eb="8">
      <t>アザ</t>
    </rPh>
    <phoneticPr fontId="1"/>
  </si>
  <si>
    <t>岩手　太郎</t>
    <rPh sb="0" eb="2">
      <t>イワテ</t>
    </rPh>
    <rPh sb="3" eb="5">
      <t>タロウ</t>
    </rPh>
    <phoneticPr fontId="1"/>
  </si>
  <si>
    <t>盛岡　一郎</t>
    <rPh sb="0" eb="2">
      <t>モリオカ</t>
    </rPh>
    <rPh sb="3" eb="5">
      <t>イチロウ</t>
    </rPh>
    <phoneticPr fontId="1"/>
  </si>
  <si>
    <t>〇</t>
    <phoneticPr fontId="1"/>
  </si>
  <si>
    <t>有</t>
    <rPh sb="0" eb="1">
      <t>ア</t>
    </rPh>
    <phoneticPr fontId="1"/>
  </si>
  <si>
    <t>無</t>
    <rPh sb="0" eb="1">
      <t>ナシ</t>
    </rPh>
    <phoneticPr fontId="1"/>
  </si>
  <si>
    <t>×</t>
    <phoneticPr fontId="1"/>
  </si>
  <si>
    <t>合　計</t>
    <rPh sb="0" eb="1">
      <t>ゴウ</t>
    </rPh>
    <rPh sb="2" eb="3">
      <t>ケイ</t>
    </rPh>
    <phoneticPr fontId="1"/>
  </si>
  <si>
    <t>所在地</t>
    <rPh sb="0" eb="3">
      <t>ショザイチ</t>
    </rPh>
    <phoneticPr fontId="1"/>
  </si>
  <si>
    <t>区画拡大</t>
    <rPh sb="0" eb="2">
      <t>クカク</t>
    </rPh>
    <rPh sb="2" eb="4">
      <t>カクダイ</t>
    </rPh>
    <phoneticPr fontId="1"/>
  </si>
  <si>
    <t>暗渠排水</t>
    <rPh sb="0" eb="2">
      <t>アンキョ</t>
    </rPh>
    <rPh sb="2" eb="4">
      <t>ハイスイ</t>
    </rPh>
    <phoneticPr fontId="1"/>
  </si>
  <si>
    <t>除　礫</t>
    <rPh sb="0" eb="1">
      <t>ジョ</t>
    </rPh>
    <rPh sb="2" eb="3">
      <t>レキ</t>
    </rPh>
    <phoneticPr fontId="1"/>
  </si>
  <si>
    <t>工　種</t>
    <rPh sb="0" eb="1">
      <t>コウ</t>
    </rPh>
    <rPh sb="2" eb="3">
      <t>シュ</t>
    </rPh>
    <phoneticPr fontId="1"/>
  </si>
  <si>
    <t>登記簿地籍
(ｍ2)</t>
    <rPh sb="0" eb="3">
      <t>トウキボ</t>
    </rPh>
    <rPh sb="3" eb="5">
      <t>チセキ</t>
    </rPh>
    <phoneticPr fontId="1"/>
  </si>
  <si>
    <t>受益面積
(a)</t>
    <rPh sb="0" eb="2">
      <t>ジュエキ</t>
    </rPh>
    <rPh sb="2" eb="4">
      <t>メンセキ</t>
    </rPh>
    <phoneticPr fontId="1"/>
  </si>
  <si>
    <t>○</t>
    <phoneticPr fontId="1"/>
  </si>
  <si>
    <t>助成単価</t>
    <rPh sb="0" eb="2">
      <t>ジョセイ</t>
    </rPh>
    <rPh sb="2" eb="4">
      <t>タンカ</t>
    </rPh>
    <phoneticPr fontId="1"/>
  </si>
  <si>
    <t>集約化</t>
    <rPh sb="0" eb="3">
      <t>シュウヤクカ</t>
    </rPh>
    <phoneticPr fontId="1"/>
  </si>
  <si>
    <t>大区画化</t>
    <rPh sb="0" eb="4">
      <t>ダイクカクカ</t>
    </rPh>
    <phoneticPr fontId="1"/>
  </si>
  <si>
    <t>地　目</t>
    <rPh sb="0" eb="1">
      <t>チ</t>
    </rPh>
    <rPh sb="2" eb="3">
      <t>メ</t>
    </rPh>
    <phoneticPr fontId="1"/>
  </si>
  <si>
    <t>田</t>
    <rPh sb="0" eb="1">
      <t>タ</t>
    </rPh>
    <phoneticPr fontId="1"/>
  </si>
  <si>
    <t>要件確認等</t>
    <rPh sb="0" eb="2">
      <t>ヨウケン</t>
    </rPh>
    <rPh sb="2" eb="4">
      <t>カクニン</t>
    </rPh>
    <rPh sb="4" eb="5">
      <t>トウ</t>
    </rPh>
    <phoneticPr fontId="1"/>
  </si>
  <si>
    <t>地域計画
策定区域</t>
    <rPh sb="0" eb="4">
      <t>チイキケイカク</t>
    </rPh>
    <rPh sb="5" eb="7">
      <t>サクテイ</t>
    </rPh>
    <rPh sb="7" eb="9">
      <t>クイキ</t>
    </rPh>
    <phoneticPr fontId="1"/>
  </si>
  <si>
    <t>所有者
の同意</t>
    <rPh sb="0" eb="3">
      <t>ショユウシャ</t>
    </rPh>
    <rPh sb="5" eb="7">
      <t>ドウイ</t>
    </rPh>
    <phoneticPr fontId="1"/>
  </si>
  <si>
    <t>備　考
（集約化単価
適用の根拠）</t>
    <rPh sb="0" eb="1">
      <t>ビ</t>
    </rPh>
    <rPh sb="2" eb="3">
      <t>コウ</t>
    </rPh>
    <rPh sb="5" eb="8">
      <t>シュウヤクカ</t>
    </rPh>
    <rPh sb="8" eb="10">
      <t>タンカ</t>
    </rPh>
    <rPh sb="11" eb="13">
      <t>テキヨウ</t>
    </rPh>
    <rPh sb="14" eb="16">
      <t>コンキョ</t>
    </rPh>
    <phoneticPr fontId="1"/>
  </si>
  <si>
    <t>別紙２「写真撮影に関する留意点」を参照のこと。</t>
    <rPh sb="0" eb="2">
      <t>ベッシ</t>
    </rPh>
    <rPh sb="4" eb="8">
      <t>シャシンサツエイ</t>
    </rPh>
    <rPh sb="9" eb="10">
      <t>カン</t>
    </rPh>
    <rPh sb="12" eb="14">
      <t>リュウイ</t>
    </rPh>
    <rPh sb="17" eb="19">
      <t>サンショウ</t>
    </rPh>
    <phoneticPr fontId="1"/>
  </si>
  <si>
    <t>様式第１号（第３関係）※別記様式第１号（国要領第７関係）</t>
    <rPh sb="0" eb="3">
      <t>ヨウシキダイ</t>
    </rPh>
    <rPh sb="4" eb="5">
      <t>ゴウ</t>
    </rPh>
    <rPh sb="6" eb="7">
      <t>ダイ</t>
    </rPh>
    <rPh sb="8" eb="10">
      <t>カンケイ</t>
    </rPh>
    <rPh sb="12" eb="16">
      <t>ベッキヨウシキ</t>
    </rPh>
    <rPh sb="16" eb="17">
      <t>ダイ</t>
    </rPh>
    <rPh sb="18" eb="19">
      <t>ゴウ</t>
    </rPh>
    <rPh sb="20" eb="21">
      <t>クニ</t>
    </rPh>
    <rPh sb="21" eb="23">
      <t>ヨウリョウ</t>
    </rPh>
    <rPh sb="23" eb="24">
      <t>ダイ</t>
    </rPh>
    <rPh sb="25" eb="27">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</si>
</sst>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 万円/10a&quot;"/>
    <numFmt numFmtId="177" formatCode="#,##0.0&quot; 万円/100m&quot;"/>
    <numFmt numFmtId="178" formatCode="#,##0.0_ "/>
    <numFmt numFmtId="179" formatCode="#,##0.0_ &quot;a&quot;"/>
    <numFmt numFmtId="180" formatCode="#,##0_ &quot;円&quot;"/>
    <numFmt numFmtId="181" formatCode="#,##0.0_ &quot;m&quot;"/>
    <numFmt numFmtId="182" formatCode="#,##0.0&quot; 万円/10m&quot;"/>
    <numFmt numFmtId="183" formatCode="#,##0.0&quot; 万円/箇所&quot;"/>
    <numFmt numFmtId="184" formatCode="#,##0_ &quot;箇所&quot;"/>
    <numFmt numFmtId="185" formatCode="#,##0.0_ &quot;箇所&quot;"/>
    <numFmt numFmtId="186" formatCode="#,##0.0&quot; 万円/X&quot;"/>
    <numFmt numFmtId="187" formatCode="#,##0.0_ &quot;X&quot;"/>
  </numFmts>
  <fonts count="21">
    <font>
      <sz val="11"/>
      <color theme="1"/>
      <name val="ＭＳ Ｐゴシック"/>
      <family val="2"/>
      <charset val="128"/>
      <scheme val="minor"/>
    </font>
    <font>
      <sz val="6"/>
      <name val="ＭＳ Ｐゴシック"/>
      <family val="2"/>
      <charset val="128"/>
      <scheme val="minor"/>
    </font>
    <font>
      <sz val="10"/>
      <name val="ＭＳ 明朝"/>
      <family val="1"/>
      <charset val="128"/>
    </font>
    <font>
      <vertAlign val="superscript"/>
      <sz val="10"/>
      <name val="ＭＳ 明朝"/>
      <family val="1"/>
      <charset val="128"/>
    </font>
    <font>
      <i/>
      <sz val="10"/>
      <name val="ＭＳ 明朝"/>
      <family val="1"/>
      <charset val="128"/>
    </font>
    <font>
      <sz val="8"/>
      <name val="ＭＳ 明朝"/>
      <family val="1"/>
      <charset val="128"/>
    </font>
    <font>
      <sz val="12"/>
      <name val="ＭＳ 明朝"/>
      <family val="1"/>
      <charset val="128"/>
    </font>
    <font>
      <sz val="11"/>
      <name val="ＭＳ 明朝"/>
      <family val="1"/>
      <charset val="128"/>
    </font>
    <font>
      <sz val="11"/>
      <color theme="1"/>
      <name val="ＭＳ Ｐゴシック"/>
      <family val="2"/>
      <charset val="128"/>
      <scheme val="minor"/>
    </font>
    <font>
      <b/>
      <sz val="11"/>
      <color indexed="81"/>
      <name val="MS P ゴシック"/>
      <family val="3"/>
      <charset val="128"/>
    </font>
    <font>
      <b/>
      <sz val="16"/>
      <name val="ＭＳ ゴシック"/>
      <family val="3"/>
      <charset val="128"/>
    </font>
    <font>
      <b/>
      <sz val="16"/>
      <color theme="1"/>
      <name val="ＭＳ ゴシック"/>
      <family val="3"/>
      <charset val="128"/>
    </font>
    <font>
      <b/>
      <sz val="11"/>
      <color theme="1"/>
      <name val="ＭＳ ゴシック"/>
      <family val="3"/>
      <charset val="128"/>
    </font>
    <font>
      <b/>
      <sz val="10"/>
      <name val="ＭＳ ゴシック"/>
      <family val="3"/>
      <charset val="128"/>
    </font>
    <font>
      <b/>
      <sz val="14"/>
      <name val="ＭＳ ゴシック"/>
      <family val="3"/>
      <charset val="128"/>
    </font>
    <font>
      <b/>
      <sz val="14"/>
      <color theme="1"/>
      <name val="ＭＳ ゴシック"/>
      <family val="3"/>
      <charset val="128"/>
    </font>
    <font>
      <sz val="10"/>
      <color rgb="FFFF0000"/>
      <name val="ＭＳ 明朝"/>
      <family val="1"/>
      <charset val="128"/>
    </font>
    <font>
      <sz val="11"/>
      <color indexed="81"/>
      <name val="MS P ゴシック"/>
      <family val="3"/>
      <charset val="128"/>
    </font>
    <font>
      <b/>
      <sz val="11"/>
      <color indexed="81"/>
      <name val="ＭＳ Ｐゴシック"/>
      <family val="3"/>
      <charset val="128"/>
    </font>
    <font>
      <sz val="20"/>
      <color theme="1"/>
      <name val="ＭＳ Ｐゴシック"/>
      <family val="2"/>
      <charset val="128"/>
      <scheme val="minor"/>
    </font>
    <font>
      <b/>
      <sz val="9"/>
      <color indexed="81"/>
      <name val="MS P 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auto="1"/>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diagonalUp="1">
      <left style="thin">
        <color indexed="64"/>
      </left>
      <right style="thin">
        <color indexed="64"/>
      </right>
      <top style="thin">
        <color indexed="64"/>
      </top>
      <bottom/>
      <diagonal style="thin">
        <color auto="1"/>
      </diagonal>
    </border>
    <border>
      <left style="thin">
        <color indexed="64"/>
      </left>
      <right style="medium">
        <color indexed="64"/>
      </right>
      <top style="thin">
        <color indexed="64"/>
      </top>
      <bottom/>
      <diagonal/>
    </border>
    <border diagonalUp="1">
      <left style="thin">
        <color indexed="64"/>
      </left>
      <right style="thin">
        <color indexed="64"/>
      </right>
      <top/>
      <bottom style="medium">
        <color indexed="64"/>
      </bottom>
      <diagonal style="thin">
        <color auto="1"/>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auto="1"/>
      </diagonal>
    </border>
    <border>
      <left style="thin">
        <color indexed="64"/>
      </left>
      <right style="medium">
        <color indexed="64"/>
      </right>
      <top style="medium">
        <color indexed="64"/>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left/>
      <right/>
      <top style="thin">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thin">
        <color indexed="64"/>
      </top>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269">
    <xf numFmtId="0" fontId="0" fillId="0" borderId="0" xfId="0">
      <alignment vertical="center"/>
    </xf>
    <xf numFmtId="0" fontId="2" fillId="0" borderId="0" xfId="0" applyFont="1">
      <alignment vertical="center"/>
    </xf>
    <xf numFmtId="0" fontId="2" fillId="0" borderId="12" xfId="0" applyFont="1" applyBorder="1">
      <alignment vertical="center"/>
    </xf>
    <xf numFmtId="176" fontId="2" fillId="0" borderId="1" xfId="0" applyNumberFormat="1" applyFont="1" applyBorder="1">
      <alignment vertical="center"/>
    </xf>
    <xf numFmtId="177" fontId="2" fillId="0" borderId="1" xfId="0" applyNumberFormat="1" applyFont="1" applyBorder="1">
      <alignment vertical="center"/>
    </xf>
    <xf numFmtId="179" fontId="2" fillId="2" borderId="1" xfId="0" applyNumberFormat="1" applyFont="1" applyFill="1" applyBorder="1">
      <alignment vertical="center"/>
    </xf>
    <xf numFmtId="179" fontId="2" fillId="0" borderId="1" xfId="0" applyNumberFormat="1" applyFont="1" applyBorder="1">
      <alignment vertical="center"/>
    </xf>
    <xf numFmtId="180" fontId="2" fillId="0" borderId="1" xfId="0" applyNumberFormat="1" applyFont="1" applyBorder="1">
      <alignment vertical="center"/>
    </xf>
    <xf numFmtId="180" fontId="2" fillId="2" borderId="1" xfId="0" applyNumberFormat="1" applyFont="1" applyFill="1" applyBorder="1">
      <alignment vertical="center"/>
    </xf>
    <xf numFmtId="181" fontId="2" fillId="2" borderId="1" xfId="0" applyNumberFormat="1" applyFont="1" applyFill="1" applyBorder="1">
      <alignment vertical="center"/>
    </xf>
    <xf numFmtId="181" fontId="2" fillId="0" borderId="1" xfId="0" applyNumberFormat="1" applyFont="1" applyBorder="1">
      <alignment vertical="center"/>
    </xf>
    <xf numFmtId="0" fontId="2" fillId="3" borderId="1" xfId="0" applyFont="1" applyFill="1" applyBorder="1" applyAlignment="1">
      <alignment horizontal="left" vertical="center"/>
    </xf>
    <xf numFmtId="0" fontId="2" fillId="3" borderId="14"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1" xfId="0" applyFont="1" applyFill="1" applyBorder="1" applyAlignment="1">
      <alignment horizontal="center" vertical="center" wrapText="1"/>
    </xf>
    <xf numFmtId="0" fontId="2" fillId="3" borderId="15" xfId="0" applyFont="1" applyFill="1" applyBorder="1" applyAlignment="1">
      <alignment horizontal="left" vertical="center"/>
    </xf>
    <xf numFmtId="176" fontId="2" fillId="0" borderId="15" xfId="0" applyNumberFormat="1" applyFont="1" applyBorder="1">
      <alignment vertical="center"/>
    </xf>
    <xf numFmtId="179" fontId="2" fillId="2" borderId="15" xfId="0" applyNumberFormat="1" applyFont="1" applyFill="1" applyBorder="1">
      <alignment vertical="center"/>
    </xf>
    <xf numFmtId="179" fontId="2" fillId="0" borderId="15" xfId="0" applyNumberFormat="1" applyFont="1" applyBorder="1">
      <alignment vertical="center"/>
    </xf>
    <xf numFmtId="180" fontId="2" fillId="0" borderId="15" xfId="0" applyNumberFormat="1" applyFont="1" applyBorder="1">
      <alignment vertical="center"/>
    </xf>
    <xf numFmtId="180" fontId="2" fillId="2" borderId="15" xfId="0" applyNumberFormat="1" applyFont="1" applyFill="1" applyBorder="1">
      <alignment vertical="center"/>
    </xf>
    <xf numFmtId="0" fontId="2" fillId="3" borderId="21" xfId="0" applyFont="1" applyFill="1" applyBorder="1" applyAlignment="1">
      <alignment horizontal="left" vertical="center"/>
    </xf>
    <xf numFmtId="0" fontId="2" fillId="0" borderId="29" xfId="0" applyFont="1" applyBorder="1">
      <alignment vertical="center"/>
    </xf>
    <xf numFmtId="179" fontId="2" fillId="0" borderId="21" xfId="0" applyNumberFormat="1" applyFont="1" applyBorder="1">
      <alignment vertical="center"/>
    </xf>
    <xf numFmtId="180" fontId="2" fillId="0" borderId="21" xfId="0" applyNumberFormat="1" applyFont="1" applyBorder="1">
      <alignment vertical="center"/>
    </xf>
    <xf numFmtId="177" fontId="2" fillId="0" borderId="15" xfId="0" applyNumberFormat="1" applyFont="1" applyBorder="1">
      <alignment vertical="center"/>
    </xf>
    <xf numFmtId="177" fontId="2" fillId="0" borderId="12" xfId="0" applyNumberFormat="1" applyFont="1" applyBorder="1">
      <alignment vertical="center"/>
    </xf>
    <xf numFmtId="177" fontId="2" fillId="0" borderId="29" xfId="0" applyNumberFormat="1" applyFont="1" applyBorder="1">
      <alignment vertical="center"/>
    </xf>
    <xf numFmtId="181" fontId="2" fillId="2" borderId="15" xfId="0" applyNumberFormat="1" applyFont="1" applyFill="1" applyBorder="1">
      <alignment vertical="center"/>
    </xf>
    <xf numFmtId="181" fontId="2" fillId="0" borderId="15" xfId="0" applyNumberFormat="1" applyFont="1" applyBorder="1">
      <alignment vertical="center"/>
    </xf>
    <xf numFmtId="181" fontId="2" fillId="0" borderId="21" xfId="0" applyNumberFormat="1" applyFont="1" applyBorder="1">
      <alignment vertical="center"/>
    </xf>
    <xf numFmtId="0" fontId="4" fillId="2" borderId="17" xfId="0" applyFont="1" applyFill="1" applyBorder="1" applyAlignment="1">
      <alignment vertical="center" wrapText="1"/>
    </xf>
    <xf numFmtId="0" fontId="2" fillId="2" borderId="19" xfId="0" applyFont="1" applyFill="1" applyBorder="1" applyAlignment="1">
      <alignment vertical="center" wrapText="1"/>
    </xf>
    <xf numFmtId="0" fontId="4" fillId="2" borderId="19" xfId="0" applyFont="1" applyFill="1" applyBorder="1" applyAlignment="1">
      <alignment vertical="center" wrapText="1"/>
    </xf>
    <xf numFmtId="0" fontId="2" fillId="2" borderId="23" xfId="0" applyFont="1" applyFill="1" applyBorder="1" applyAlignment="1">
      <alignment vertical="center" wrapText="1"/>
    </xf>
    <xf numFmtId="178" fontId="4" fillId="2" borderId="15" xfId="0" applyNumberFormat="1" applyFont="1" applyFill="1" applyBorder="1" applyAlignment="1">
      <alignment vertical="center" wrapText="1"/>
    </xf>
    <xf numFmtId="178" fontId="2" fillId="2" borderId="1" xfId="0" applyNumberFormat="1" applyFont="1" applyFill="1" applyBorder="1" applyAlignment="1">
      <alignment vertical="center" wrapText="1"/>
    </xf>
    <xf numFmtId="178" fontId="4" fillId="2" borderId="1" xfId="0" applyNumberFormat="1" applyFont="1" applyFill="1" applyBorder="1" applyAlignment="1">
      <alignment vertical="center" wrapText="1"/>
    </xf>
    <xf numFmtId="178" fontId="2" fillId="2" borderId="21" xfId="0" applyNumberFormat="1" applyFont="1" applyFill="1" applyBorder="1" applyAlignment="1">
      <alignment vertical="center" wrapText="1"/>
    </xf>
    <xf numFmtId="182" fontId="2" fillId="0" borderId="1" xfId="0" applyNumberFormat="1" applyFont="1" applyBorder="1">
      <alignment vertical="center"/>
    </xf>
    <xf numFmtId="182" fontId="2" fillId="0" borderId="12" xfId="0" applyNumberFormat="1" applyFont="1" applyBorder="1">
      <alignment vertical="center"/>
    </xf>
    <xf numFmtId="183" fontId="2" fillId="0" borderId="1" xfId="0" applyNumberFormat="1" applyFont="1" applyBorder="1">
      <alignment vertical="center"/>
    </xf>
    <xf numFmtId="183" fontId="2" fillId="0" borderId="29" xfId="0" applyNumberFormat="1" applyFont="1" applyBorder="1">
      <alignment vertical="center"/>
    </xf>
    <xf numFmtId="184" fontId="2" fillId="0" borderId="1" xfId="0" applyNumberFormat="1" applyFont="1" applyBorder="1">
      <alignment vertical="center"/>
    </xf>
    <xf numFmtId="184" fontId="2" fillId="0" borderId="21" xfId="0" applyNumberFormat="1" applyFont="1" applyBorder="1">
      <alignment vertical="center"/>
    </xf>
    <xf numFmtId="185" fontId="2" fillId="2" borderId="1" xfId="0" applyNumberFormat="1" applyFont="1" applyFill="1" applyBorder="1">
      <alignment vertical="center"/>
    </xf>
    <xf numFmtId="185" fontId="2" fillId="0" borderId="21" xfId="0" applyNumberFormat="1" applyFont="1" applyBorder="1">
      <alignment vertical="center"/>
    </xf>
    <xf numFmtId="185" fontId="2" fillId="0" borderId="1" xfId="0" applyNumberFormat="1" applyFont="1" applyBorder="1">
      <alignment vertical="center"/>
    </xf>
    <xf numFmtId="0" fontId="2" fillId="3" borderId="30" xfId="0" applyFont="1" applyFill="1" applyBorder="1" applyAlignment="1">
      <alignment vertical="center" wrapText="1"/>
    </xf>
    <xf numFmtId="180" fontId="2" fillId="2" borderId="21" xfId="0" applyNumberFormat="1" applyFont="1" applyFill="1" applyBorder="1">
      <alignment vertical="center"/>
    </xf>
    <xf numFmtId="0" fontId="2" fillId="3" borderId="7" xfId="0" applyFont="1" applyFill="1" applyBorder="1" applyAlignment="1">
      <alignment horizontal="left" vertical="center"/>
    </xf>
    <xf numFmtId="177" fontId="2" fillId="0" borderId="41" xfId="0" applyNumberFormat="1" applyFont="1" applyBorder="1">
      <alignment vertical="center"/>
    </xf>
    <xf numFmtId="181" fontId="2" fillId="0" borderId="7" xfId="0" applyNumberFormat="1" applyFont="1" applyBorder="1">
      <alignment vertical="center"/>
    </xf>
    <xf numFmtId="180" fontId="2" fillId="0" borderId="7" xfId="0" applyNumberFormat="1" applyFont="1" applyBorder="1">
      <alignment vertical="center"/>
    </xf>
    <xf numFmtId="178" fontId="2" fillId="2" borderId="7" xfId="0" applyNumberFormat="1" applyFont="1" applyFill="1" applyBorder="1" applyAlignment="1">
      <alignment vertical="center" wrapText="1"/>
    </xf>
    <xf numFmtId="0" fontId="2" fillId="2" borderId="42" xfId="0" applyFont="1" applyFill="1" applyBorder="1" applyAlignment="1">
      <alignment vertical="center" wrapText="1"/>
    </xf>
    <xf numFmtId="0" fontId="2" fillId="3" borderId="43" xfId="0" applyFont="1" applyFill="1" applyBorder="1" applyAlignment="1">
      <alignment horizontal="left" vertical="center"/>
    </xf>
    <xf numFmtId="186" fontId="2" fillId="0" borderId="22" xfId="0" applyNumberFormat="1" applyFont="1" applyBorder="1">
      <alignment vertical="center"/>
    </xf>
    <xf numFmtId="187" fontId="2" fillId="2" borderId="22" xfId="0" applyNumberFormat="1" applyFont="1" applyFill="1" applyBorder="1">
      <alignment vertical="center"/>
    </xf>
    <xf numFmtId="187" fontId="2" fillId="0" borderId="22" xfId="0" applyNumberFormat="1" applyFont="1" applyBorder="1">
      <alignment vertical="center"/>
    </xf>
    <xf numFmtId="180" fontId="2" fillId="0" borderId="22" xfId="0" applyNumberFormat="1" applyFont="1" applyBorder="1">
      <alignment vertical="center"/>
    </xf>
    <xf numFmtId="180" fontId="2" fillId="2" borderId="22" xfId="0" applyNumberFormat="1" applyFont="1" applyFill="1" applyBorder="1">
      <alignment vertical="center"/>
    </xf>
    <xf numFmtId="178" fontId="4" fillId="2" borderId="22" xfId="0" applyNumberFormat="1" applyFont="1" applyFill="1" applyBorder="1" applyAlignment="1">
      <alignment vertical="center" wrapText="1"/>
    </xf>
    <xf numFmtId="0" fontId="4" fillId="2" borderId="44" xfId="0" applyFont="1" applyFill="1" applyBorder="1" applyAlignment="1">
      <alignment vertical="center" wrapText="1"/>
    </xf>
    <xf numFmtId="183" fontId="2" fillId="0" borderId="12" xfId="0" applyNumberFormat="1" applyFont="1" applyBorder="1">
      <alignment vertical="center"/>
    </xf>
    <xf numFmtId="182" fontId="2" fillId="0" borderId="15" xfId="0" applyNumberFormat="1" applyFont="1" applyBorder="1">
      <alignment vertical="center"/>
    </xf>
    <xf numFmtId="0" fontId="2" fillId="3" borderId="2" xfId="0" applyFont="1" applyFill="1" applyBorder="1" applyAlignment="1">
      <alignment vertical="center" wrapText="1"/>
    </xf>
    <xf numFmtId="0" fontId="2" fillId="3" borderId="28" xfId="0" applyFont="1" applyFill="1" applyBorder="1" applyAlignment="1">
      <alignment vertical="center" wrapText="1"/>
    </xf>
    <xf numFmtId="177" fontId="2" fillId="0" borderId="21" xfId="0" applyNumberFormat="1" applyFont="1" applyBorder="1">
      <alignment vertical="center"/>
    </xf>
    <xf numFmtId="181" fontId="2" fillId="2" borderId="21" xfId="0" applyNumberFormat="1" applyFont="1" applyFill="1" applyBorder="1">
      <alignment vertical="center"/>
    </xf>
    <xf numFmtId="177" fontId="2" fillId="0" borderId="47" xfId="0" applyNumberFormat="1" applyFont="1" applyBorder="1">
      <alignment vertical="center"/>
    </xf>
    <xf numFmtId="181" fontId="2" fillId="0" borderId="47" xfId="0" applyNumberFormat="1" applyFont="1" applyBorder="1">
      <alignment vertical="center"/>
    </xf>
    <xf numFmtId="180" fontId="2" fillId="0" borderId="46" xfId="0" applyNumberFormat="1" applyFont="1" applyBorder="1">
      <alignment vertical="center"/>
    </xf>
    <xf numFmtId="178" fontId="2" fillId="0" borderId="47" xfId="0" applyNumberFormat="1" applyFont="1" applyBorder="1" applyAlignment="1">
      <alignment vertical="center" wrapText="1"/>
    </xf>
    <xf numFmtId="0" fontId="2" fillId="0" borderId="49" xfId="0" applyFont="1" applyBorder="1" applyAlignment="1">
      <alignment vertical="center" wrapText="1"/>
    </xf>
    <xf numFmtId="178" fontId="2" fillId="0" borderId="49" xfId="0" applyNumberFormat="1" applyFont="1" applyBorder="1" applyAlignment="1">
      <alignment vertical="center" wrapText="1"/>
    </xf>
    <xf numFmtId="0" fontId="4" fillId="2" borderId="2" xfId="0" applyFont="1" applyFill="1" applyBorder="1">
      <alignment vertical="center"/>
    </xf>
    <xf numFmtId="0" fontId="4" fillId="2" borderId="50" xfId="0" applyFont="1" applyFill="1" applyBorder="1">
      <alignment vertical="center"/>
    </xf>
    <xf numFmtId="0" fontId="4" fillId="2" borderId="50" xfId="0" applyFont="1" applyFill="1" applyBorder="1" applyAlignment="1">
      <alignment vertical="top" wrapText="1"/>
    </xf>
    <xf numFmtId="0" fontId="4" fillId="2" borderId="13" xfId="0" applyFont="1" applyFill="1" applyBorder="1" applyAlignment="1">
      <alignment vertical="top"/>
    </xf>
    <xf numFmtId="0" fontId="4" fillId="2" borderId="3" xfId="0" applyFont="1" applyFill="1" applyBorder="1">
      <alignment vertical="center"/>
    </xf>
    <xf numFmtId="0" fontId="4" fillId="2" borderId="5" xfId="0" applyFont="1" applyFill="1" applyBorder="1">
      <alignment vertical="center"/>
    </xf>
    <xf numFmtId="0" fontId="4" fillId="2" borderId="53" xfId="0" applyFont="1" applyFill="1" applyBorder="1">
      <alignment vertical="center"/>
    </xf>
    <xf numFmtId="0" fontId="4" fillId="2" borderId="54" xfId="0" applyFont="1" applyFill="1" applyBorder="1">
      <alignment vertical="center"/>
    </xf>
    <xf numFmtId="0" fontId="4" fillId="2" borderId="54" xfId="0" applyFont="1" applyFill="1" applyBorder="1" applyAlignment="1">
      <alignment vertical="top" wrapText="1"/>
    </xf>
    <xf numFmtId="0" fontId="4" fillId="2" borderId="55" xfId="0" applyFont="1" applyFill="1" applyBorder="1" applyAlignment="1">
      <alignment vertical="top"/>
    </xf>
    <xf numFmtId="0" fontId="4" fillId="2" borderId="56" xfId="0" applyFont="1" applyFill="1" applyBorder="1">
      <alignment vertical="center"/>
    </xf>
    <xf numFmtId="0" fontId="4" fillId="2" borderId="57" xfId="0" applyFont="1" applyFill="1" applyBorder="1">
      <alignment vertical="center"/>
    </xf>
    <xf numFmtId="0" fontId="4" fillId="2" borderId="57" xfId="0" applyFont="1" applyFill="1" applyBorder="1" applyAlignment="1">
      <alignment vertical="top" wrapText="1"/>
    </xf>
    <xf numFmtId="0" fontId="4" fillId="2" borderId="58" xfId="0" applyFont="1" applyFill="1" applyBorder="1" applyAlignment="1">
      <alignment vertical="top"/>
    </xf>
    <xf numFmtId="0" fontId="4" fillId="2" borderId="59" xfId="0" applyFont="1" applyFill="1" applyBorder="1">
      <alignment vertical="center"/>
    </xf>
    <xf numFmtId="0" fontId="4" fillId="2" borderId="60" xfId="0" applyFont="1" applyFill="1" applyBorder="1">
      <alignment vertical="center"/>
    </xf>
    <xf numFmtId="0" fontId="4" fillId="2" borderId="60" xfId="0" applyFont="1" applyFill="1" applyBorder="1" applyAlignment="1">
      <alignment vertical="top" wrapText="1"/>
    </xf>
    <xf numFmtId="0" fontId="4" fillId="2" borderId="61" xfId="0" applyFont="1" applyFill="1" applyBorder="1" applyAlignment="1">
      <alignment vertical="top"/>
    </xf>
    <xf numFmtId="0" fontId="4" fillId="2" borderId="32" xfId="0" applyFont="1" applyFill="1" applyBorder="1">
      <alignment vertical="center"/>
    </xf>
    <xf numFmtId="0" fontId="4" fillId="2" borderId="63" xfId="0" applyFont="1" applyFill="1" applyBorder="1">
      <alignment vertical="center"/>
    </xf>
    <xf numFmtId="0" fontId="4" fillId="2" borderId="64" xfId="0" applyFont="1" applyFill="1" applyBorder="1">
      <alignment vertical="center"/>
    </xf>
    <xf numFmtId="0" fontId="4" fillId="2" borderId="64" xfId="0" applyFont="1" applyFill="1" applyBorder="1" applyAlignment="1">
      <alignment vertical="top" wrapText="1"/>
    </xf>
    <xf numFmtId="0" fontId="4" fillId="2" borderId="65" xfId="0" applyFont="1" applyFill="1" applyBorder="1" applyAlignment="1">
      <alignment vertical="top"/>
    </xf>
    <xf numFmtId="0" fontId="2" fillId="2" borderId="66" xfId="0" applyFont="1" applyFill="1" applyBorder="1" applyAlignment="1">
      <alignment horizontal="center" vertical="center"/>
    </xf>
    <xf numFmtId="0" fontId="6" fillId="0" borderId="0" xfId="0" applyFont="1">
      <alignment vertical="center"/>
    </xf>
    <xf numFmtId="0" fontId="7" fillId="0" borderId="0" xfId="0" applyFont="1">
      <alignment vertical="center"/>
    </xf>
    <xf numFmtId="179" fontId="2" fillId="2" borderId="1" xfId="1" applyNumberFormat="1" applyFont="1" applyFill="1" applyBorder="1">
      <alignment vertical="center"/>
    </xf>
    <xf numFmtId="0" fontId="2" fillId="0" borderId="62" xfId="0" applyFont="1" applyBorder="1" applyAlignment="1">
      <alignment horizontal="center" vertical="center"/>
    </xf>
    <xf numFmtId="0" fontId="2" fillId="0" borderId="50" xfId="0" applyFont="1" applyBorder="1" applyAlignment="1">
      <alignment horizontal="center" vertical="center"/>
    </xf>
    <xf numFmtId="0" fontId="2" fillId="0" borderId="13" xfId="0" applyFont="1" applyBorder="1" applyAlignment="1">
      <alignment horizontal="center" vertical="center"/>
    </xf>
    <xf numFmtId="0" fontId="2" fillId="0" borderId="36" xfId="0" applyFont="1" applyBorder="1" applyAlignment="1">
      <alignment horizontal="center" vertical="center"/>
    </xf>
    <xf numFmtId="0" fontId="2" fillId="0" borderId="4"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3" xfId="0" applyFont="1" applyBorder="1" applyAlignment="1">
      <alignment horizontal="center" vertical="center"/>
    </xf>
    <xf numFmtId="0" fontId="13" fillId="0" borderId="4" xfId="0" applyFont="1" applyBorder="1" applyAlignment="1">
      <alignment horizontal="center" vertical="center"/>
    </xf>
    <xf numFmtId="0" fontId="0" fillId="0" borderId="0" xfId="0" applyAlignment="1">
      <alignment horizontal="center" vertical="center"/>
    </xf>
    <xf numFmtId="0" fontId="2" fillId="0" borderId="85" xfId="0" applyFont="1" applyBorder="1" applyAlignment="1">
      <alignment horizontal="center" vertical="center"/>
    </xf>
    <xf numFmtId="0" fontId="2" fillId="0" borderId="0" xfId="0" applyFont="1" applyAlignment="1">
      <alignment horizontal="center" vertical="center"/>
    </xf>
    <xf numFmtId="0" fontId="2" fillId="0" borderId="84" xfId="0" applyFont="1" applyBorder="1" applyAlignment="1">
      <alignment horizontal="center" vertical="center"/>
    </xf>
    <xf numFmtId="0" fontId="13" fillId="0" borderId="0" xfId="0" applyFont="1" applyAlignment="1">
      <alignment horizontal="center" vertical="center"/>
    </xf>
    <xf numFmtId="0" fontId="13" fillId="0" borderId="84" xfId="0" applyFont="1" applyBorder="1" applyAlignment="1">
      <alignment horizontal="center" vertical="center"/>
    </xf>
    <xf numFmtId="0" fontId="2" fillId="0" borderId="86" xfId="0" applyFont="1" applyBorder="1" applyAlignment="1">
      <alignment horizontal="center" vertical="center"/>
    </xf>
    <xf numFmtId="176" fontId="16" fillId="0" borderId="1" xfId="0" applyNumberFormat="1" applyFont="1" applyBorder="1">
      <alignment vertical="center"/>
    </xf>
    <xf numFmtId="177" fontId="16" fillId="0" borderId="1" xfId="0" applyNumberFormat="1" applyFont="1" applyBorder="1">
      <alignment vertical="center"/>
    </xf>
    <xf numFmtId="0" fontId="19" fillId="0" borderId="0" xfId="0" applyFont="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4" borderId="0" xfId="0" applyFill="1" applyAlignment="1">
      <alignment horizontal="center" vertical="center"/>
    </xf>
    <xf numFmtId="0" fontId="0" fillId="3" borderId="1" xfId="0" applyFill="1" applyBorder="1" applyAlignment="1">
      <alignment horizontal="center" vertical="center"/>
    </xf>
    <xf numFmtId="56" fontId="0" fillId="3" borderId="1" xfId="0" quotePrefix="1" applyNumberFormat="1" applyFill="1" applyBorder="1" applyAlignment="1">
      <alignment horizontal="center" vertical="center"/>
    </xf>
    <xf numFmtId="38" fontId="0" fillId="3" borderId="1" xfId="2" applyFont="1" applyFill="1" applyBorder="1" applyAlignment="1">
      <alignment horizontal="right" vertical="center"/>
    </xf>
    <xf numFmtId="0" fontId="0" fillId="4" borderId="1" xfId="0" applyFill="1" applyBorder="1" applyAlignment="1">
      <alignment horizontal="center" vertical="center"/>
    </xf>
    <xf numFmtId="56" fontId="0" fillId="4" borderId="1" xfId="0" quotePrefix="1" applyNumberFormat="1" applyFill="1" applyBorder="1" applyAlignment="1">
      <alignment horizontal="center" vertical="center"/>
    </xf>
    <xf numFmtId="38" fontId="0" fillId="4" borderId="1" xfId="2" applyFont="1" applyFill="1" applyBorder="1" applyAlignment="1">
      <alignment horizontal="right" vertical="center"/>
    </xf>
    <xf numFmtId="38" fontId="0" fillId="3" borderId="1" xfId="0" applyNumberFormat="1" applyFill="1" applyBorder="1" applyAlignment="1">
      <alignment horizontal="right" vertical="center"/>
    </xf>
    <xf numFmtId="56" fontId="0" fillId="3" borderId="1" xfId="0" quotePrefix="1" applyNumberFormat="1" applyFill="1" applyBorder="1" applyAlignment="1">
      <alignment horizontal="left"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7"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wrapText="1"/>
    </xf>
    <xf numFmtId="0" fontId="0" fillId="0" borderId="87" xfId="0" applyBorder="1" applyAlignment="1">
      <alignment horizontal="center" vertical="center" wrapText="1"/>
    </xf>
    <xf numFmtId="0" fontId="2" fillId="3" borderId="45"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2" fillId="3" borderId="14" xfId="0" applyFont="1" applyFill="1" applyBorder="1" applyAlignment="1">
      <alignment horizontal="center" vertical="top" textRotation="255"/>
    </xf>
    <xf numFmtId="0" fontId="2" fillId="3" borderId="18" xfId="0" applyFont="1" applyFill="1" applyBorder="1" applyAlignment="1">
      <alignment horizontal="center" vertical="top" textRotation="255"/>
    </xf>
    <xf numFmtId="0" fontId="2" fillId="3" borderId="20" xfId="0" applyFont="1" applyFill="1" applyBorder="1" applyAlignment="1">
      <alignment horizontal="center" vertical="top" textRotation="255"/>
    </xf>
    <xf numFmtId="0" fontId="2" fillId="3" borderId="30"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32"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34"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2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34" xfId="0" applyFont="1" applyFill="1" applyBorder="1" applyAlignment="1">
      <alignment horizontal="left" vertical="center"/>
    </xf>
    <xf numFmtId="0" fontId="2" fillId="3" borderId="35" xfId="0" applyFont="1" applyFill="1" applyBorder="1" applyAlignment="1">
      <alignment horizontal="left" vertical="center"/>
    </xf>
    <xf numFmtId="0" fontId="2" fillId="3" borderId="31" xfId="0" applyFont="1" applyFill="1" applyBorder="1" applyAlignment="1">
      <alignment horizontal="left" vertical="center"/>
    </xf>
    <xf numFmtId="0" fontId="2" fillId="3" borderId="36"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38" xfId="0" applyFont="1" applyFill="1" applyBorder="1" applyAlignment="1">
      <alignment horizontal="left" vertical="center"/>
    </xf>
    <xf numFmtId="0" fontId="2" fillId="3" borderId="39" xfId="0" applyFont="1" applyFill="1" applyBorder="1" applyAlignment="1">
      <alignment horizontal="left" vertical="center"/>
    </xf>
    <xf numFmtId="0" fontId="2" fillId="3" borderId="33" xfId="0" applyFont="1" applyFill="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7" xfId="0"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1" xfId="0" applyFont="1" applyFill="1" applyBorder="1" applyAlignment="1">
      <alignment horizontal="center" vertical="top" textRotation="255"/>
    </xf>
    <xf numFmtId="0" fontId="2" fillId="3" borderId="21" xfId="0" applyFont="1" applyFill="1" applyBorder="1" applyAlignment="1">
      <alignment horizontal="center" vertical="top" textRotation="255"/>
    </xf>
    <xf numFmtId="0" fontId="2" fillId="3" borderId="15" xfId="0" applyFont="1" applyFill="1" applyBorder="1" applyAlignment="1">
      <alignment horizontal="center" vertical="top" textRotation="255"/>
    </xf>
    <xf numFmtId="0" fontId="2" fillId="3" borderId="15" xfId="0" applyFont="1" applyFill="1" applyBorder="1" applyAlignment="1">
      <alignment horizontal="left" vertical="center" wrapText="1"/>
    </xf>
    <xf numFmtId="0" fontId="6" fillId="0" borderId="0" xfId="0" applyFont="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0" xfId="0" applyFont="1" applyFill="1" applyBorder="1" applyAlignment="1">
      <alignment horizontal="center" vertical="center"/>
    </xf>
    <xf numFmtId="0" fontId="10" fillId="0" borderId="0" xfId="0" applyFont="1" applyAlignment="1">
      <alignment horizontal="left" vertical="center"/>
    </xf>
    <xf numFmtId="0" fontId="11" fillId="0" borderId="0" xfId="0" applyFont="1">
      <alignment vertical="center"/>
    </xf>
    <xf numFmtId="0" fontId="12" fillId="0" borderId="0" xfId="0" applyFont="1">
      <alignment vertical="center"/>
    </xf>
    <xf numFmtId="0" fontId="12" fillId="0" borderId="84" xfId="0" applyFont="1" applyBorder="1">
      <alignment vertical="center"/>
    </xf>
    <xf numFmtId="0" fontId="14" fillId="0" borderId="0" xfId="0" applyFont="1" applyAlignment="1">
      <alignment horizontal="left" vertical="top" wrapText="1"/>
    </xf>
    <xf numFmtId="0" fontId="15" fillId="0" borderId="0" xfId="0" applyFont="1" applyAlignment="1">
      <alignment vertical="top"/>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51" xfId="0" applyFont="1" applyFill="1" applyBorder="1" applyAlignment="1">
      <alignment horizontal="center" vertical="center"/>
    </xf>
    <xf numFmtId="0" fontId="4" fillId="2" borderId="78" xfId="0" applyFont="1" applyFill="1" applyBorder="1" applyAlignment="1">
      <alignment horizontal="center" vertical="top"/>
    </xf>
    <xf numFmtId="0" fontId="4" fillId="2" borderId="54" xfId="0" applyFont="1" applyFill="1" applyBorder="1" applyAlignment="1">
      <alignment horizontal="center" vertical="top"/>
    </xf>
    <xf numFmtId="0" fontId="4" fillId="2" borderId="80" xfId="0" applyFont="1" applyFill="1" applyBorder="1" applyAlignment="1">
      <alignment horizontal="center" vertical="top"/>
    </xf>
    <xf numFmtId="0" fontId="4" fillId="2" borderId="77" xfId="0" applyFont="1" applyFill="1" applyBorder="1" applyAlignment="1">
      <alignment horizontal="center" vertical="top"/>
    </xf>
    <xf numFmtId="0" fontId="4" fillId="2" borderId="57" xfId="0" applyFont="1" applyFill="1" applyBorder="1" applyAlignment="1">
      <alignment horizontal="center" vertical="top"/>
    </xf>
    <xf numFmtId="0" fontId="4" fillId="2" borderId="81" xfId="0" applyFont="1" applyFill="1" applyBorder="1" applyAlignment="1">
      <alignment horizontal="center" vertical="top"/>
    </xf>
    <xf numFmtId="0" fontId="4" fillId="2" borderId="74" xfId="0" applyFont="1" applyFill="1" applyBorder="1" applyAlignment="1">
      <alignment horizontal="center" vertical="top"/>
    </xf>
    <xf numFmtId="0" fontId="4" fillId="2" borderId="75" xfId="0" applyFont="1" applyFill="1" applyBorder="1" applyAlignment="1">
      <alignment horizontal="center" vertical="top"/>
    </xf>
    <xf numFmtId="0" fontId="4" fillId="2" borderId="79" xfId="0" applyFont="1" applyFill="1" applyBorder="1" applyAlignment="1">
      <alignment horizontal="center" vertical="top"/>
    </xf>
    <xf numFmtId="0" fontId="4" fillId="2" borderId="73" xfId="0" applyFont="1" applyFill="1" applyBorder="1" applyAlignment="1">
      <alignment horizontal="center" vertical="top"/>
    </xf>
    <xf numFmtId="0" fontId="4" fillId="2" borderId="64" xfId="0" applyFont="1" applyFill="1" applyBorder="1" applyAlignment="1">
      <alignment horizontal="center" vertical="top"/>
    </xf>
    <xf numFmtId="0" fontId="4" fillId="2" borderId="82" xfId="0" applyFont="1" applyFill="1" applyBorder="1" applyAlignment="1">
      <alignment horizontal="center" vertical="top"/>
    </xf>
    <xf numFmtId="0" fontId="4" fillId="2" borderId="67" xfId="0" applyFont="1" applyFill="1" applyBorder="1" applyAlignment="1">
      <alignment horizontal="center" vertical="top"/>
    </xf>
    <xf numFmtId="0" fontId="4" fillId="2" borderId="68" xfId="0" applyFont="1" applyFill="1" applyBorder="1" applyAlignment="1">
      <alignment horizontal="center" vertical="top"/>
    </xf>
    <xf numFmtId="0" fontId="4" fillId="2" borderId="83" xfId="0" applyFont="1" applyFill="1" applyBorder="1" applyAlignment="1">
      <alignment horizontal="center" vertical="top"/>
    </xf>
    <xf numFmtId="0" fontId="4" fillId="2" borderId="58" xfId="0" applyFont="1" applyFill="1" applyBorder="1" applyAlignment="1">
      <alignment horizontal="center" vertical="top"/>
    </xf>
    <xf numFmtId="0" fontId="4" fillId="2" borderId="76" xfId="0" applyFont="1" applyFill="1" applyBorder="1" applyAlignment="1">
      <alignment horizontal="center" vertical="top"/>
    </xf>
    <xf numFmtId="0" fontId="4" fillId="2" borderId="55" xfId="0" applyFont="1" applyFill="1" applyBorder="1" applyAlignment="1">
      <alignment horizontal="center" vertical="top"/>
    </xf>
    <xf numFmtId="0" fontId="4" fillId="2" borderId="70"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72" xfId="0" applyFont="1" applyFill="1" applyBorder="1" applyAlignment="1">
      <alignment horizontal="center" vertical="center"/>
    </xf>
    <xf numFmtId="0" fontId="4" fillId="2" borderId="69" xfId="0" applyFont="1" applyFill="1" applyBorder="1" applyAlignment="1">
      <alignment horizontal="center" vertical="top"/>
    </xf>
    <xf numFmtId="0" fontId="4" fillId="2" borderId="65" xfId="0" applyFont="1" applyFill="1" applyBorder="1" applyAlignment="1">
      <alignment horizontal="center" vertical="top"/>
    </xf>
    <xf numFmtId="0" fontId="2" fillId="3" borderId="16" xfId="0" applyFont="1" applyFill="1" applyBorder="1" applyAlignment="1">
      <alignment horizontal="center" vertical="center"/>
    </xf>
    <xf numFmtId="0" fontId="2" fillId="2" borderId="62" xfId="0" applyFont="1" applyFill="1" applyBorder="1" applyAlignment="1">
      <alignment horizontal="center" vertical="center" textRotation="255"/>
    </xf>
    <xf numFmtId="0" fontId="2" fillId="2" borderId="38" xfId="0" applyFont="1" applyFill="1" applyBorder="1" applyAlignment="1">
      <alignment horizontal="center" vertical="center" textRotation="255"/>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40"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36" xfId="0" applyFont="1" applyFill="1" applyBorder="1" applyAlignment="1">
      <alignment horizontal="center" vertical="center" textRotation="255"/>
    </xf>
    <xf numFmtId="0" fontId="2" fillId="2" borderId="37" xfId="0" applyFont="1" applyFill="1" applyBorder="1" applyAlignment="1">
      <alignment horizontal="center" vertical="center" textRotation="255"/>
    </xf>
    <xf numFmtId="0" fontId="2" fillId="3" borderId="52" xfId="0" applyFont="1" applyFill="1" applyBorder="1" applyAlignment="1">
      <alignment horizontal="center" vertical="center"/>
    </xf>
    <xf numFmtId="0" fontId="4" fillId="2" borderId="21" xfId="0" applyFont="1" applyFill="1" applyBorder="1" applyAlignment="1">
      <alignment horizontal="left" vertical="top" wrapText="1"/>
    </xf>
    <xf numFmtId="0" fontId="4" fillId="2" borderId="21" xfId="0" applyFont="1" applyFill="1" applyBorder="1" applyAlignment="1">
      <alignment horizontal="left" vertical="top"/>
    </xf>
    <xf numFmtId="0" fontId="4" fillId="2" borderId="28" xfId="0" applyFont="1" applyFill="1" applyBorder="1" applyAlignment="1">
      <alignment horizontal="left" vertical="top"/>
    </xf>
    <xf numFmtId="0" fontId="4" fillId="2" borderId="23" xfId="0" applyFont="1" applyFill="1" applyBorder="1" applyAlignment="1">
      <alignment horizontal="left" vertical="top"/>
    </xf>
    <xf numFmtId="0" fontId="4" fillId="2" borderId="20"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21" xfId="0" applyFont="1" applyFill="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2" borderId="19" xfId="0" applyFont="1" applyFill="1" applyBorder="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2" borderId="46" xfId="0" applyFont="1" applyFill="1" applyBorder="1" applyAlignment="1">
      <alignment horizontal="center" vertical="center"/>
    </xf>
    <xf numFmtId="0" fontId="2" fillId="2" borderId="48" xfId="0" applyFont="1" applyFill="1" applyBorder="1" applyAlignment="1">
      <alignment horizontal="center" vertical="center"/>
    </xf>
    <xf numFmtId="0" fontId="2" fillId="0" borderId="45" xfId="0" applyFont="1" applyBorder="1" applyAlignment="1">
      <alignment horizontal="center" vertical="center"/>
    </xf>
    <xf numFmtId="0" fontId="2" fillId="0" borderId="67"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cellXfs>
  <cellStyles count="3">
    <cellStyle name="桁区切り" xfId="2" builtinId="6"/>
    <cellStyle name="標準" xfId="0" builtinId="0"/>
    <cellStyle name="標準 2" xfId="1" xr:uid="{CC6C7568-E53E-4146-B4CA-6AA5E71C0C00}"/>
  </cellStyles>
  <dxfs count="0"/>
  <tableStyles count="0" defaultTableStyle="TableStyleMedium9" defaultPivotStyle="PivotStyleLight16"/>
  <colors>
    <mruColors>
      <color rgb="FFFFFFCC"/>
      <color rgb="FF66FFFF"/>
      <color rgb="FF0000FF"/>
      <color rgb="FFFFCCFF"/>
      <color rgb="FFFFFF66"/>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238119</xdr:colOff>
      <xdr:row>2</xdr:row>
      <xdr:rowOff>0</xdr:rowOff>
    </xdr:from>
    <xdr:to>
      <xdr:col>41</xdr:col>
      <xdr:colOff>14414</xdr:colOff>
      <xdr:row>66</xdr:row>
      <xdr:rowOff>127551</xdr:rowOff>
    </xdr:to>
    <xdr:pic>
      <xdr:nvPicPr>
        <xdr:cNvPr id="8" name="図 7">
          <a:extLst>
            <a:ext uri="{FF2B5EF4-FFF2-40B4-BE49-F238E27FC236}">
              <a16:creationId xmlns:a16="http://schemas.microsoft.com/office/drawing/2014/main" id="{73199CA0-7C57-49DC-A56C-7DA9BC0D7E36}"/>
            </a:ext>
          </a:extLst>
        </xdr:cNvPr>
        <xdr:cNvPicPr>
          <a:picLocks noChangeAspect="1"/>
        </xdr:cNvPicPr>
      </xdr:nvPicPr>
      <xdr:blipFill>
        <a:blip xmlns:r="http://schemas.openxmlformats.org/officeDocument/2006/relationships" r:embed="rId1"/>
        <a:stretch>
          <a:fillRect/>
        </a:stretch>
      </xdr:blipFill>
      <xdr:spPr>
        <a:xfrm>
          <a:off x="1345400" y="488156"/>
          <a:ext cx="13801858" cy="10212145"/>
        </a:xfrm>
        <a:prstGeom prst="rect">
          <a:avLst/>
        </a:prstGeom>
      </xdr:spPr>
    </xdr:pic>
    <xdr:clientData/>
  </xdr:twoCellAnchor>
  <xdr:oneCellAnchor>
    <xdr:from>
      <xdr:col>1</xdr:col>
      <xdr:colOff>223404</xdr:colOff>
      <xdr:row>3</xdr:row>
      <xdr:rowOff>100661</xdr:rowOff>
    </xdr:from>
    <xdr:ext cx="5724645" cy="359073"/>
    <xdr:sp macro="" textlink="">
      <xdr:nvSpPr>
        <xdr:cNvPr id="5" name="テキスト ボックス 2">
          <a:extLst>
            <a:ext uri="{FF2B5EF4-FFF2-40B4-BE49-F238E27FC236}">
              <a16:creationId xmlns:a16="http://schemas.microsoft.com/office/drawing/2014/main" id="{F1027630-EF85-40B9-8D0E-40659FA928CC}"/>
            </a:ext>
          </a:extLst>
        </xdr:cNvPr>
        <xdr:cNvSpPr txBox="1">
          <a:spLocks noChangeArrowheads="1"/>
        </xdr:cNvSpPr>
      </xdr:nvSpPr>
      <xdr:spPr bwMode="auto">
        <a:xfrm>
          <a:off x="592498" y="779317"/>
          <a:ext cx="5724645" cy="359073"/>
        </a:xfrm>
        <a:prstGeom prst="rect">
          <a:avLst/>
        </a:prstGeom>
        <a:solidFill>
          <a:srgbClr val="FFFFFF"/>
        </a:solidFill>
        <a:ln w="9525">
          <a:solidFill>
            <a:srgbClr val="000000"/>
          </a:solidFill>
          <a:miter lim="800000"/>
          <a:headEnd/>
          <a:tailEnd/>
        </a:ln>
      </xdr:spPr>
      <xdr:txBody>
        <a:bodyPr rot="0" vert="horz" wrap="none" lIns="91440" tIns="45720" rIns="91440" bIns="45720" anchor="t" anchorCtr="0" upright="1">
          <a:spAutoFit/>
        </a:bodyPr>
        <a:lstStyle/>
        <a:p>
          <a:pPr algn="ctr">
            <a:buNone/>
          </a:pPr>
          <a:r>
            <a:rPr lang="ja-JP"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実施内容が</a:t>
          </a:r>
          <a:r>
            <a:rPr lang="ja-JP" altLang="en-US"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分かるような図とし</a:t>
          </a:r>
          <a:r>
            <a:rPr lang="ja-JP"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、必要な資料を添付</a:t>
          </a:r>
          <a:r>
            <a:rPr lang="ja-JP" altLang="en-US"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すること</a:t>
          </a:r>
          <a:endParaRPr lang="ja-JP"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clientData/>
  </xdr:oneCellAnchor>
  <xdr:oneCellAnchor>
    <xdr:from>
      <xdr:col>44</xdr:col>
      <xdr:colOff>70521</xdr:colOff>
      <xdr:row>6</xdr:row>
      <xdr:rowOff>111297</xdr:rowOff>
    </xdr:from>
    <xdr:ext cx="5273312" cy="2476319"/>
    <xdr:sp macro="" textlink="">
      <xdr:nvSpPr>
        <xdr:cNvPr id="7" name="テキスト ボックス 6">
          <a:extLst>
            <a:ext uri="{FF2B5EF4-FFF2-40B4-BE49-F238E27FC236}">
              <a16:creationId xmlns:a16="http://schemas.microsoft.com/office/drawing/2014/main" id="{C64FE593-B04A-78CF-4810-3B4A60EDDB1A}"/>
            </a:ext>
          </a:extLst>
        </xdr:cNvPr>
        <xdr:cNvSpPr txBox="1"/>
      </xdr:nvSpPr>
      <xdr:spPr>
        <a:xfrm>
          <a:off x="16310646" y="1361453"/>
          <a:ext cx="5273312" cy="2476319"/>
        </a:xfrm>
        <a:prstGeom prst="rect">
          <a:avLst/>
        </a:prstGeom>
        <a:solidFill>
          <a:srgbClr val="FFFFCC"/>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l"/>
          <a:r>
            <a:rPr kumimoji="1" lang="ja-JP" altLang="en-US" sz="1100" b="1">
              <a:latin typeface="+mj-ea"/>
              <a:ea typeface="+mj-ea"/>
            </a:rPr>
            <a:t>（注）</a:t>
          </a:r>
          <a:endParaRPr kumimoji="1" lang="en-US" altLang="ja-JP" sz="1100" b="1">
            <a:latin typeface="+mj-ea"/>
            <a:ea typeface="+mj-ea"/>
          </a:endParaRPr>
        </a:p>
        <a:p>
          <a:pPr algn="l"/>
          <a:r>
            <a:rPr kumimoji="1" lang="ja-JP" altLang="en-US" sz="1100" b="1">
              <a:latin typeface="+mj-ea"/>
              <a:ea typeface="+mj-ea"/>
            </a:rPr>
            <a:t>１．ハード事業における、集約化や大区画化の違いが わかるように作成すること。</a:t>
          </a:r>
          <a:endParaRPr kumimoji="1" lang="en-US" altLang="ja-JP" sz="1100" b="1">
            <a:latin typeface="+mj-ea"/>
            <a:ea typeface="+mj-ea"/>
          </a:endParaRPr>
        </a:p>
        <a:p>
          <a:pPr algn="l"/>
          <a:r>
            <a:rPr kumimoji="1" lang="ja-JP" altLang="en-US" sz="1100" b="1">
              <a:latin typeface="+mj-ea"/>
              <a:ea typeface="+mj-ea"/>
            </a:rPr>
            <a:t>２．事業種類の区別がわかるように作成すること。</a:t>
          </a:r>
          <a:endParaRPr kumimoji="1" lang="en-US" altLang="ja-JP" sz="1100" b="1">
            <a:latin typeface="+mj-ea"/>
            <a:ea typeface="+mj-ea"/>
          </a:endParaRPr>
        </a:p>
        <a:p>
          <a:pPr algn="l"/>
          <a:r>
            <a:rPr kumimoji="1" lang="ja-JP" altLang="en-US" sz="1100" b="1">
              <a:latin typeface="+mj-ea"/>
              <a:ea typeface="+mj-ea"/>
            </a:rPr>
            <a:t>３．各筆の面積は、一覧表等を作成し、受益面積が確認できるようにすること。（別紙４）</a:t>
          </a:r>
          <a:endParaRPr kumimoji="1" lang="en-US" altLang="ja-JP" sz="1100" b="1">
            <a:latin typeface="+mj-ea"/>
            <a:ea typeface="+mj-ea"/>
          </a:endParaRPr>
        </a:p>
        <a:p>
          <a:pPr algn="l"/>
          <a:r>
            <a:rPr kumimoji="1" lang="ja-JP" altLang="en-US" sz="1100" b="1">
              <a:latin typeface="+mj-ea"/>
              <a:ea typeface="+mj-ea"/>
            </a:rPr>
            <a:t>４．実績報告としては、以下の書類が必須となります。</a:t>
          </a:r>
          <a:endParaRPr kumimoji="1" lang="en-US" altLang="ja-JP" sz="1100" b="1">
            <a:latin typeface="+mj-ea"/>
            <a:ea typeface="+mj-ea"/>
          </a:endParaRPr>
        </a:p>
        <a:p>
          <a:pPr algn="l"/>
          <a:r>
            <a:rPr kumimoji="1" lang="ja-JP" altLang="en-US" sz="1100" b="1">
              <a:latin typeface="+mj-ea"/>
              <a:ea typeface="+mj-ea"/>
            </a:rPr>
            <a:t>　①工事した工種ごとに数量が把握できる資料</a:t>
          </a:r>
          <a:endParaRPr kumimoji="1" lang="en-US" altLang="ja-JP" sz="1100" b="1">
            <a:latin typeface="+mj-ea"/>
            <a:ea typeface="+mj-ea"/>
          </a:endParaRPr>
        </a:p>
        <a:p>
          <a:pPr algn="l"/>
          <a:r>
            <a:rPr kumimoji="1" lang="ja-JP" altLang="en-US" sz="1100" b="1">
              <a:latin typeface="+mj-ea"/>
              <a:ea typeface="+mj-ea"/>
            </a:rPr>
            <a:t>　②工事前、中、後の状況が分かる写真</a:t>
          </a:r>
          <a:endParaRPr kumimoji="1" lang="en-US" altLang="ja-JP" sz="1100" b="1">
            <a:latin typeface="+mj-ea"/>
            <a:ea typeface="+mj-ea"/>
          </a:endParaRPr>
        </a:p>
        <a:p>
          <a:pPr algn="l"/>
          <a:r>
            <a:rPr kumimoji="1" lang="ja-JP" altLang="en-US" sz="1100" b="1">
              <a:latin typeface="+mj-ea"/>
              <a:ea typeface="+mj-ea"/>
            </a:rPr>
            <a:t>　③面積等がわかるほ場の平面図</a:t>
          </a:r>
          <a:endParaRPr kumimoji="1" lang="en-US" altLang="ja-JP" sz="1100" b="1">
            <a:latin typeface="+mj-ea"/>
            <a:ea typeface="+mj-ea"/>
          </a:endParaRPr>
        </a:p>
        <a:p>
          <a:pPr algn="l"/>
          <a:r>
            <a:rPr kumimoji="1" lang="ja-JP" altLang="en-US" sz="1100" b="1">
              <a:latin typeface="+mj-ea"/>
              <a:ea typeface="+mj-ea"/>
            </a:rPr>
            <a:t>　④機械や人の作業時間がわかる日報（自力施工の場合）</a:t>
          </a:r>
          <a:endParaRPr kumimoji="1" lang="en-US" altLang="ja-JP" sz="1100" b="1">
            <a:latin typeface="+mj-ea"/>
            <a:ea typeface="+mj-ea"/>
          </a:endParaRPr>
        </a:p>
        <a:p>
          <a:pPr algn="l"/>
          <a:r>
            <a:rPr kumimoji="1" lang="ja-JP" altLang="en-US" sz="1100" b="1">
              <a:latin typeface="+mj-ea"/>
              <a:ea typeface="+mj-ea"/>
            </a:rPr>
            <a:t>　⑤資材やリース機械等の各種領収書（自力施工の場合）</a:t>
          </a:r>
          <a:endParaRPr kumimoji="1" lang="en-US" altLang="ja-JP" sz="1100" b="1">
            <a:latin typeface="+mj-ea"/>
            <a:ea typeface="+mj-ea"/>
          </a:endParaRPr>
        </a:p>
        <a:p>
          <a:pPr algn="l"/>
          <a:r>
            <a:rPr kumimoji="1" lang="ja-JP" altLang="en-US" sz="1100" b="1">
              <a:latin typeface="+mj-ea"/>
              <a:ea typeface="+mj-ea"/>
            </a:rPr>
            <a:t>　⑥外注した場合は、外注内容が分かる請書及び契約書</a:t>
          </a:r>
          <a:endParaRPr kumimoji="1" lang="en-US" altLang="ja-JP" sz="1100" b="1">
            <a:latin typeface="+mj-ea"/>
            <a:ea typeface="+mj-ea"/>
          </a:endParaRPr>
        </a:p>
        <a:p>
          <a:pPr algn="l"/>
          <a:r>
            <a:rPr kumimoji="1" lang="ja-JP" altLang="en-US" sz="1100" b="1">
              <a:latin typeface="+mj-ea"/>
              <a:ea typeface="+mj-ea"/>
            </a:rPr>
            <a:t>　また、工種によっては、上記書類の他に必要な書類等がある場合があります。</a:t>
          </a:r>
          <a:endParaRPr kumimoji="1" lang="en-US" altLang="ja-JP" sz="1100" b="1">
            <a:latin typeface="+mj-ea"/>
            <a:ea typeface="+mj-ea"/>
          </a:endParaRPr>
        </a:p>
        <a:p>
          <a:pPr algn="l"/>
          <a:r>
            <a:rPr kumimoji="1" lang="ja-JP" altLang="en-US" sz="1100" b="1">
              <a:latin typeface="+mj-ea"/>
              <a:ea typeface="+mj-ea"/>
            </a:rPr>
            <a:t>　会計検査院の検査対象事業なので、書類は５年間保管となります。</a:t>
          </a:r>
        </a:p>
      </xdr:txBody>
    </xdr:sp>
    <xdr:clientData/>
  </xdr:oneCellAnchor>
  <xdr:twoCellAnchor>
    <xdr:from>
      <xdr:col>28</xdr:col>
      <xdr:colOff>333232</xdr:colOff>
      <xdr:row>17</xdr:row>
      <xdr:rowOff>105917</xdr:rowOff>
    </xdr:from>
    <xdr:to>
      <xdr:col>34</xdr:col>
      <xdr:colOff>179846</xdr:colOff>
      <xdr:row>26</xdr:row>
      <xdr:rowOff>143151</xdr:rowOff>
    </xdr:to>
    <xdr:sp macro="" textlink="">
      <xdr:nvSpPr>
        <xdr:cNvPr id="9" name="フリーフォーム: 図形 8">
          <a:extLst>
            <a:ext uri="{FF2B5EF4-FFF2-40B4-BE49-F238E27FC236}">
              <a16:creationId xmlns:a16="http://schemas.microsoft.com/office/drawing/2014/main" id="{AA7E55DB-3228-4A4F-A127-47A0318EE654}"/>
            </a:ext>
          </a:extLst>
        </xdr:cNvPr>
        <xdr:cNvSpPr/>
      </xdr:nvSpPr>
      <xdr:spPr>
        <a:xfrm>
          <a:off x="10667857" y="3094386"/>
          <a:ext cx="2061177" cy="1430265"/>
        </a:xfrm>
        <a:custGeom>
          <a:avLst/>
          <a:gdLst>
            <a:gd name="csX0" fmla="*/ 0 w 2114550"/>
            <a:gd name="csY0" fmla="*/ 352425 h 1343025"/>
            <a:gd name="csX1" fmla="*/ 200025 w 2114550"/>
            <a:gd name="csY1" fmla="*/ 1343025 h 1343025"/>
            <a:gd name="csX2" fmla="*/ 2114550 w 2114550"/>
            <a:gd name="csY2" fmla="*/ 990600 h 1343025"/>
            <a:gd name="csX3" fmla="*/ 1885950 w 2114550"/>
            <a:gd name="csY3" fmla="*/ 0 h 1343025"/>
            <a:gd name="csX4" fmla="*/ 0 w 2114550"/>
            <a:gd name="csY4" fmla="*/ 352425 h 1343025"/>
          </a:gdLst>
          <a:ahLst/>
          <a:cxnLst>
            <a:cxn ang="0">
              <a:pos x="csX0" y="csY0"/>
            </a:cxn>
            <a:cxn ang="0">
              <a:pos x="csX1" y="csY1"/>
            </a:cxn>
            <a:cxn ang="0">
              <a:pos x="csX2" y="csY2"/>
            </a:cxn>
            <a:cxn ang="0">
              <a:pos x="csX3" y="csY3"/>
            </a:cxn>
            <a:cxn ang="0">
              <a:pos x="csX4" y="csY4"/>
            </a:cxn>
          </a:cxnLst>
          <a:rect l="l" t="t" r="r" b="b"/>
          <a:pathLst>
            <a:path w="2114550" h="1343025">
              <a:moveTo>
                <a:pt x="0" y="352425"/>
              </a:moveTo>
              <a:lnTo>
                <a:pt x="200025" y="1343025"/>
              </a:lnTo>
              <a:lnTo>
                <a:pt x="2114550" y="990600"/>
              </a:lnTo>
              <a:lnTo>
                <a:pt x="1885950" y="0"/>
              </a:lnTo>
              <a:lnTo>
                <a:pt x="0" y="352425"/>
              </a:lnTo>
              <a:close/>
            </a:path>
          </a:pathLst>
        </a:custGeom>
        <a:solidFill>
          <a:srgbClr val="FFCCFF">
            <a:alpha val="50000"/>
          </a:srgbClr>
        </a:solidFill>
        <a:ln>
          <a:solidFill>
            <a:srgbClr val="FFCC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232570</xdr:colOff>
      <xdr:row>26</xdr:row>
      <xdr:rowOff>9801</xdr:rowOff>
    </xdr:from>
    <xdr:to>
      <xdr:col>32</xdr:col>
      <xdr:colOff>202840</xdr:colOff>
      <xdr:row>32</xdr:row>
      <xdr:rowOff>141708</xdr:rowOff>
    </xdr:to>
    <xdr:sp macro="" textlink="">
      <xdr:nvSpPr>
        <xdr:cNvPr id="10" name="フリーフォーム: 図形 9">
          <a:extLst>
            <a:ext uri="{FF2B5EF4-FFF2-40B4-BE49-F238E27FC236}">
              <a16:creationId xmlns:a16="http://schemas.microsoft.com/office/drawing/2014/main" id="{E5F70FFD-350D-437C-ACD3-6A0352664BEA}"/>
            </a:ext>
          </a:extLst>
        </xdr:cNvPr>
        <xdr:cNvSpPr/>
      </xdr:nvSpPr>
      <xdr:spPr>
        <a:xfrm>
          <a:off x="10936289" y="4391301"/>
          <a:ext cx="1077551" cy="1060595"/>
        </a:xfrm>
        <a:custGeom>
          <a:avLst/>
          <a:gdLst>
            <a:gd name="csX0" fmla="*/ 0 w 1104900"/>
            <a:gd name="csY0" fmla="*/ 152400 h 1000125"/>
            <a:gd name="csX1" fmla="*/ 209550 w 1104900"/>
            <a:gd name="csY1" fmla="*/ 1000125 h 1000125"/>
            <a:gd name="csX2" fmla="*/ 1104900 w 1104900"/>
            <a:gd name="csY2" fmla="*/ 857250 h 1000125"/>
            <a:gd name="csX3" fmla="*/ 885825 w 1104900"/>
            <a:gd name="csY3" fmla="*/ 0 h 1000125"/>
            <a:gd name="csX4" fmla="*/ 0 w 1104900"/>
            <a:gd name="csY4" fmla="*/ 152400 h 1000125"/>
          </a:gdLst>
          <a:ahLst/>
          <a:cxnLst>
            <a:cxn ang="0">
              <a:pos x="csX0" y="csY0"/>
            </a:cxn>
            <a:cxn ang="0">
              <a:pos x="csX1" y="csY1"/>
            </a:cxn>
            <a:cxn ang="0">
              <a:pos x="csX2" y="csY2"/>
            </a:cxn>
            <a:cxn ang="0">
              <a:pos x="csX3" y="csY3"/>
            </a:cxn>
            <a:cxn ang="0">
              <a:pos x="csX4" y="csY4"/>
            </a:cxn>
          </a:cxnLst>
          <a:rect l="l" t="t" r="r" b="b"/>
          <a:pathLst>
            <a:path w="1104900" h="1000125">
              <a:moveTo>
                <a:pt x="0" y="152400"/>
              </a:moveTo>
              <a:lnTo>
                <a:pt x="209550" y="1000125"/>
              </a:lnTo>
              <a:lnTo>
                <a:pt x="1104900" y="857250"/>
              </a:lnTo>
              <a:lnTo>
                <a:pt x="885825" y="0"/>
              </a:lnTo>
              <a:lnTo>
                <a:pt x="0" y="152400"/>
              </a:lnTo>
              <a:close/>
            </a:path>
          </a:pathLst>
        </a:custGeom>
        <a:solidFill>
          <a:srgbClr val="CCFFCC">
            <a:alpha val="50000"/>
          </a:srgbClr>
        </a:solidFill>
        <a:ln>
          <a:solidFill>
            <a:srgbClr val="CCFF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187349</xdr:colOff>
      <xdr:row>20</xdr:row>
      <xdr:rowOff>52072</xdr:rowOff>
    </xdr:from>
    <xdr:to>
      <xdr:col>24</xdr:col>
      <xdr:colOff>162647</xdr:colOff>
      <xdr:row>28</xdr:row>
      <xdr:rowOff>120061</xdr:rowOff>
    </xdr:to>
    <xdr:sp macro="" textlink="">
      <xdr:nvSpPr>
        <xdr:cNvPr id="11" name="フリーフォーム: 図形 10">
          <a:extLst>
            <a:ext uri="{FF2B5EF4-FFF2-40B4-BE49-F238E27FC236}">
              <a16:creationId xmlns:a16="http://schemas.microsoft.com/office/drawing/2014/main" id="{C41B0A9C-4FA2-41D4-B0F2-83CAB4695C21}"/>
            </a:ext>
          </a:extLst>
        </xdr:cNvPr>
        <xdr:cNvSpPr/>
      </xdr:nvSpPr>
      <xdr:spPr>
        <a:xfrm rot="1476591">
          <a:off x="7938318" y="3504885"/>
          <a:ext cx="1082579" cy="1306239"/>
        </a:xfrm>
        <a:custGeom>
          <a:avLst/>
          <a:gdLst>
            <a:gd name="csX0" fmla="*/ 0 w 1104900"/>
            <a:gd name="csY0" fmla="*/ 152400 h 1000125"/>
            <a:gd name="csX1" fmla="*/ 209550 w 1104900"/>
            <a:gd name="csY1" fmla="*/ 1000125 h 1000125"/>
            <a:gd name="csX2" fmla="*/ 1104900 w 1104900"/>
            <a:gd name="csY2" fmla="*/ 857250 h 1000125"/>
            <a:gd name="csX3" fmla="*/ 885825 w 1104900"/>
            <a:gd name="csY3" fmla="*/ 0 h 1000125"/>
            <a:gd name="csX4" fmla="*/ 0 w 1104900"/>
            <a:gd name="csY4" fmla="*/ 152400 h 1000125"/>
            <a:gd name="csX0" fmla="*/ 0 w 1104900"/>
            <a:gd name="csY0" fmla="*/ 292743 h 1140468"/>
            <a:gd name="csX1" fmla="*/ 209550 w 1104900"/>
            <a:gd name="csY1" fmla="*/ 1140468 h 1140468"/>
            <a:gd name="csX2" fmla="*/ 1104900 w 1104900"/>
            <a:gd name="csY2" fmla="*/ 997593 h 1140468"/>
            <a:gd name="csX3" fmla="*/ 894878 w 1104900"/>
            <a:gd name="csY3" fmla="*/ 0 h 1140468"/>
            <a:gd name="csX4" fmla="*/ 0 w 1104900"/>
            <a:gd name="csY4" fmla="*/ 292743 h 1140468"/>
            <a:gd name="csX0" fmla="*/ 0 w 1104900"/>
            <a:gd name="csY0" fmla="*/ 292743 h 1284778"/>
            <a:gd name="csX1" fmla="*/ 191837 w 1104900"/>
            <a:gd name="csY1" fmla="*/ 1284778 h 1284778"/>
            <a:gd name="csX2" fmla="*/ 1104900 w 1104900"/>
            <a:gd name="csY2" fmla="*/ 997593 h 1284778"/>
            <a:gd name="csX3" fmla="*/ 894878 w 1104900"/>
            <a:gd name="csY3" fmla="*/ 0 h 1284778"/>
            <a:gd name="csX4" fmla="*/ 0 w 1104900"/>
            <a:gd name="csY4" fmla="*/ 292743 h 1284778"/>
            <a:gd name="csX0" fmla="*/ 0 w 1109927"/>
            <a:gd name="csY0" fmla="*/ 292743 h 1284778"/>
            <a:gd name="csX1" fmla="*/ 191837 w 1109927"/>
            <a:gd name="csY1" fmla="*/ 1284778 h 1284778"/>
            <a:gd name="csX2" fmla="*/ 1109927 w 1109927"/>
            <a:gd name="csY2" fmla="*/ 1100058 h 1284778"/>
            <a:gd name="csX3" fmla="*/ 894878 w 1109927"/>
            <a:gd name="csY3" fmla="*/ 0 h 1284778"/>
            <a:gd name="csX4" fmla="*/ 0 w 1109927"/>
            <a:gd name="csY4" fmla="*/ 292743 h 1284778"/>
            <a:gd name="csX0" fmla="*/ 0 w 1109927"/>
            <a:gd name="csY0" fmla="*/ 233578 h 1225613"/>
            <a:gd name="csX1" fmla="*/ 191837 w 1109927"/>
            <a:gd name="csY1" fmla="*/ 1225613 h 1225613"/>
            <a:gd name="csX2" fmla="*/ 1109927 w 1109927"/>
            <a:gd name="csY2" fmla="*/ 1040893 h 1225613"/>
            <a:gd name="csX3" fmla="*/ 880071 w 1109927"/>
            <a:gd name="csY3" fmla="*/ 0 h 1225613"/>
            <a:gd name="csX4" fmla="*/ 0 w 1109927"/>
            <a:gd name="csY4" fmla="*/ 233578 h 1225613"/>
          </a:gdLst>
          <a:ahLst/>
          <a:cxnLst>
            <a:cxn ang="0">
              <a:pos x="csX0" y="csY0"/>
            </a:cxn>
            <a:cxn ang="0">
              <a:pos x="csX1" y="csY1"/>
            </a:cxn>
            <a:cxn ang="0">
              <a:pos x="csX2" y="csY2"/>
            </a:cxn>
            <a:cxn ang="0">
              <a:pos x="csX3" y="csY3"/>
            </a:cxn>
            <a:cxn ang="0">
              <a:pos x="csX4" y="csY4"/>
            </a:cxn>
          </a:cxnLst>
          <a:rect l="l" t="t" r="r" b="b"/>
          <a:pathLst>
            <a:path w="1109927" h="1225613">
              <a:moveTo>
                <a:pt x="0" y="233578"/>
              </a:moveTo>
              <a:lnTo>
                <a:pt x="191837" y="1225613"/>
              </a:lnTo>
              <a:lnTo>
                <a:pt x="1109927" y="1040893"/>
              </a:lnTo>
              <a:lnTo>
                <a:pt x="880071" y="0"/>
              </a:lnTo>
              <a:lnTo>
                <a:pt x="0" y="233578"/>
              </a:lnTo>
              <a:close/>
            </a:path>
          </a:pathLst>
        </a:custGeom>
        <a:solidFill>
          <a:schemeClr val="accent6">
            <a:lumMod val="40000"/>
            <a:lumOff val="60000"/>
            <a:alpha val="50000"/>
          </a:schemeClr>
        </a:solidFill>
        <a:ln>
          <a:solidFill>
            <a:schemeClr val="accent6">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32</xdr:col>
      <xdr:colOff>144599</xdr:colOff>
      <xdr:row>19</xdr:row>
      <xdr:rowOff>17929</xdr:rowOff>
    </xdr:from>
    <xdr:ext cx="307777" cy="400110"/>
    <xdr:sp macro="" textlink="">
      <xdr:nvSpPr>
        <xdr:cNvPr id="12" name="テキスト ボックス 11">
          <a:extLst>
            <a:ext uri="{FF2B5EF4-FFF2-40B4-BE49-F238E27FC236}">
              <a16:creationId xmlns:a16="http://schemas.microsoft.com/office/drawing/2014/main" id="{52F157BE-DA6D-4452-B2C3-E6CD331DB1AB}"/>
            </a:ext>
          </a:extLst>
        </xdr:cNvPr>
        <xdr:cNvSpPr txBox="1"/>
      </xdr:nvSpPr>
      <xdr:spPr>
        <a:xfrm>
          <a:off x="11955599" y="3315960"/>
          <a:ext cx="307777"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t">
          <a:spAutoFit/>
        </a:bodyPr>
        <a:lstStyle/>
        <a:p>
          <a:r>
            <a:rPr kumimoji="1" lang="ja-JP" altLang="en-US" sz="2400"/>
            <a:t>②</a:t>
          </a:r>
        </a:p>
      </xdr:txBody>
    </xdr:sp>
    <xdr:clientData/>
  </xdr:oneCellAnchor>
  <xdr:oneCellAnchor>
    <xdr:from>
      <xdr:col>32</xdr:col>
      <xdr:colOff>236719</xdr:colOff>
      <xdr:row>22</xdr:row>
      <xdr:rowOff>53160</xdr:rowOff>
    </xdr:from>
    <xdr:ext cx="307777" cy="400110"/>
    <xdr:sp macro="" textlink="">
      <xdr:nvSpPr>
        <xdr:cNvPr id="13" name="テキスト ボックス 12">
          <a:extLst>
            <a:ext uri="{FF2B5EF4-FFF2-40B4-BE49-F238E27FC236}">
              <a16:creationId xmlns:a16="http://schemas.microsoft.com/office/drawing/2014/main" id="{ADCD48AC-5903-4622-9B61-4D93CE1CC104}"/>
            </a:ext>
          </a:extLst>
        </xdr:cNvPr>
        <xdr:cNvSpPr txBox="1"/>
      </xdr:nvSpPr>
      <xdr:spPr>
        <a:xfrm>
          <a:off x="12047719" y="3815535"/>
          <a:ext cx="307777"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t">
          <a:spAutoFit/>
        </a:bodyPr>
        <a:lstStyle/>
        <a:p>
          <a:r>
            <a:rPr kumimoji="1" lang="ja-JP" altLang="en-US" sz="2400"/>
            <a:t>③</a:t>
          </a:r>
        </a:p>
      </xdr:txBody>
    </xdr:sp>
    <xdr:clientData/>
  </xdr:oneCellAnchor>
  <xdr:oneCellAnchor>
    <xdr:from>
      <xdr:col>30</xdr:col>
      <xdr:colOff>92678</xdr:colOff>
      <xdr:row>23</xdr:row>
      <xdr:rowOff>55977</xdr:rowOff>
    </xdr:from>
    <xdr:ext cx="307777" cy="400110"/>
    <xdr:sp macro="" textlink="">
      <xdr:nvSpPr>
        <xdr:cNvPr id="14" name="テキスト ボックス 13">
          <a:extLst>
            <a:ext uri="{FF2B5EF4-FFF2-40B4-BE49-F238E27FC236}">
              <a16:creationId xmlns:a16="http://schemas.microsoft.com/office/drawing/2014/main" id="{8953B2C0-2140-4E1A-AA4E-3BF9AB2FB980}"/>
            </a:ext>
          </a:extLst>
        </xdr:cNvPr>
        <xdr:cNvSpPr txBox="1"/>
      </xdr:nvSpPr>
      <xdr:spPr>
        <a:xfrm>
          <a:off x="11165491" y="3973133"/>
          <a:ext cx="307777"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t">
          <a:spAutoFit/>
        </a:bodyPr>
        <a:lstStyle/>
        <a:p>
          <a:r>
            <a:rPr kumimoji="1" lang="ja-JP" altLang="en-US" sz="2400"/>
            <a:t>④</a:t>
          </a:r>
        </a:p>
      </xdr:txBody>
    </xdr:sp>
    <xdr:clientData/>
  </xdr:oneCellAnchor>
  <xdr:oneCellAnchor>
    <xdr:from>
      <xdr:col>30</xdr:col>
      <xdr:colOff>160972</xdr:colOff>
      <xdr:row>26</xdr:row>
      <xdr:rowOff>100959</xdr:rowOff>
    </xdr:from>
    <xdr:ext cx="307777" cy="400110"/>
    <xdr:sp macro="" textlink="">
      <xdr:nvSpPr>
        <xdr:cNvPr id="15" name="テキスト ボックス 14">
          <a:extLst>
            <a:ext uri="{FF2B5EF4-FFF2-40B4-BE49-F238E27FC236}">
              <a16:creationId xmlns:a16="http://schemas.microsoft.com/office/drawing/2014/main" id="{A5BC5A0F-3E16-4EE2-917A-9F861D0FB97A}"/>
            </a:ext>
          </a:extLst>
        </xdr:cNvPr>
        <xdr:cNvSpPr txBox="1"/>
      </xdr:nvSpPr>
      <xdr:spPr>
        <a:xfrm>
          <a:off x="11233785" y="4482459"/>
          <a:ext cx="307777"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t">
          <a:spAutoFit/>
        </a:bodyPr>
        <a:lstStyle/>
        <a:p>
          <a:r>
            <a:rPr kumimoji="1" lang="ja-JP" altLang="en-US" sz="2400"/>
            <a:t>⑤</a:t>
          </a:r>
        </a:p>
      </xdr:txBody>
    </xdr:sp>
    <xdr:clientData/>
  </xdr:oneCellAnchor>
  <xdr:oneCellAnchor>
    <xdr:from>
      <xdr:col>30</xdr:col>
      <xdr:colOff>268830</xdr:colOff>
      <xdr:row>29</xdr:row>
      <xdr:rowOff>115768</xdr:rowOff>
    </xdr:from>
    <xdr:ext cx="307777" cy="400110"/>
    <xdr:sp macro="" textlink="">
      <xdr:nvSpPr>
        <xdr:cNvPr id="16" name="テキスト ボックス 15">
          <a:extLst>
            <a:ext uri="{FF2B5EF4-FFF2-40B4-BE49-F238E27FC236}">
              <a16:creationId xmlns:a16="http://schemas.microsoft.com/office/drawing/2014/main" id="{99C9B025-9825-4BAE-91F0-6C176EB1EB05}"/>
            </a:ext>
          </a:extLst>
        </xdr:cNvPr>
        <xdr:cNvSpPr txBox="1"/>
      </xdr:nvSpPr>
      <xdr:spPr>
        <a:xfrm>
          <a:off x="11341643" y="4961612"/>
          <a:ext cx="307777"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t">
          <a:spAutoFit/>
        </a:bodyPr>
        <a:lstStyle/>
        <a:p>
          <a:r>
            <a:rPr kumimoji="1" lang="ja-JP" altLang="en-US" sz="2400"/>
            <a:t>⑥</a:t>
          </a:r>
        </a:p>
      </xdr:txBody>
    </xdr:sp>
    <xdr:clientData/>
  </xdr:oneCellAnchor>
  <xdr:oneCellAnchor>
    <xdr:from>
      <xdr:col>22</xdr:col>
      <xdr:colOff>215389</xdr:colOff>
      <xdr:row>21</xdr:row>
      <xdr:rowOff>123135</xdr:rowOff>
    </xdr:from>
    <xdr:ext cx="307777" cy="400110"/>
    <xdr:sp macro="" textlink="">
      <xdr:nvSpPr>
        <xdr:cNvPr id="17" name="テキスト ボックス 16">
          <a:extLst>
            <a:ext uri="{FF2B5EF4-FFF2-40B4-BE49-F238E27FC236}">
              <a16:creationId xmlns:a16="http://schemas.microsoft.com/office/drawing/2014/main" id="{3806A217-ABE4-4814-BC30-C73FDB978331}"/>
            </a:ext>
          </a:extLst>
        </xdr:cNvPr>
        <xdr:cNvSpPr txBox="1"/>
      </xdr:nvSpPr>
      <xdr:spPr>
        <a:xfrm>
          <a:off x="8335452" y="3730729"/>
          <a:ext cx="307777"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t">
          <a:spAutoFit/>
        </a:bodyPr>
        <a:lstStyle/>
        <a:p>
          <a:r>
            <a:rPr kumimoji="1" lang="ja-JP" altLang="en-US" sz="2400"/>
            <a:t>⑦</a:t>
          </a:r>
        </a:p>
      </xdr:txBody>
    </xdr:sp>
    <xdr:clientData/>
  </xdr:oneCellAnchor>
  <xdr:oneCellAnchor>
    <xdr:from>
      <xdr:col>22</xdr:col>
      <xdr:colOff>193123</xdr:colOff>
      <xdr:row>25</xdr:row>
      <xdr:rowOff>79171</xdr:rowOff>
    </xdr:from>
    <xdr:ext cx="307777" cy="400110"/>
    <xdr:sp macro="" textlink="">
      <xdr:nvSpPr>
        <xdr:cNvPr id="18" name="テキスト ボックス 17">
          <a:extLst>
            <a:ext uri="{FF2B5EF4-FFF2-40B4-BE49-F238E27FC236}">
              <a16:creationId xmlns:a16="http://schemas.microsoft.com/office/drawing/2014/main" id="{21E5A79A-8A2A-46FF-8198-562A8691BFFD}"/>
            </a:ext>
          </a:extLst>
        </xdr:cNvPr>
        <xdr:cNvSpPr txBox="1"/>
      </xdr:nvSpPr>
      <xdr:spPr>
        <a:xfrm>
          <a:off x="8313186" y="4305890"/>
          <a:ext cx="307777"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t">
          <a:spAutoFit/>
        </a:bodyPr>
        <a:lstStyle/>
        <a:p>
          <a:r>
            <a:rPr kumimoji="1" lang="ja-JP" altLang="en-US" sz="2400"/>
            <a:t>⑧</a:t>
          </a:r>
        </a:p>
      </xdr:txBody>
    </xdr:sp>
    <xdr:clientData/>
  </xdr:oneCellAnchor>
  <xdr:oneCellAnchor>
    <xdr:from>
      <xdr:col>30</xdr:col>
      <xdr:colOff>6609</xdr:colOff>
      <xdr:row>20</xdr:row>
      <xdr:rowOff>21167</xdr:rowOff>
    </xdr:from>
    <xdr:ext cx="307777" cy="400110"/>
    <xdr:sp macro="" textlink="">
      <xdr:nvSpPr>
        <xdr:cNvPr id="19" name="テキスト ボックス 18">
          <a:extLst>
            <a:ext uri="{FF2B5EF4-FFF2-40B4-BE49-F238E27FC236}">
              <a16:creationId xmlns:a16="http://schemas.microsoft.com/office/drawing/2014/main" id="{33DA69DF-3ECA-465B-A270-18E0EE16289C}"/>
            </a:ext>
          </a:extLst>
        </xdr:cNvPr>
        <xdr:cNvSpPr txBox="1"/>
      </xdr:nvSpPr>
      <xdr:spPr>
        <a:xfrm>
          <a:off x="11079422" y="3473980"/>
          <a:ext cx="307777"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t">
          <a:spAutoFit/>
        </a:bodyPr>
        <a:lstStyle/>
        <a:p>
          <a:r>
            <a:rPr kumimoji="1" lang="ja-JP" altLang="en-US" sz="2400"/>
            <a:t>①</a:t>
          </a:r>
        </a:p>
      </xdr:txBody>
    </xdr:sp>
    <xdr:clientData/>
  </xdr:oneCellAnchor>
  <xdr:twoCellAnchor editAs="oneCell">
    <xdr:from>
      <xdr:col>44</xdr:col>
      <xdr:colOff>345281</xdr:colOff>
      <xdr:row>27</xdr:row>
      <xdr:rowOff>47625</xdr:rowOff>
    </xdr:from>
    <xdr:to>
      <xdr:col>57</xdr:col>
      <xdr:colOff>48152</xdr:colOff>
      <xdr:row>49</xdr:row>
      <xdr:rowOff>9093</xdr:rowOff>
    </xdr:to>
    <xdr:pic>
      <xdr:nvPicPr>
        <xdr:cNvPr id="20" name="図 19">
          <a:extLst>
            <a:ext uri="{FF2B5EF4-FFF2-40B4-BE49-F238E27FC236}">
              <a16:creationId xmlns:a16="http://schemas.microsoft.com/office/drawing/2014/main" id="{BCAEF822-9D60-4111-9025-8968B094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585406" y="4583906"/>
          <a:ext cx="4465371" cy="3366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8"/>
  <sheetViews>
    <sheetView tabSelected="1" view="pageBreakPreview" zoomScaleNormal="100" zoomScaleSheetLayoutView="100" workbookViewId="0">
      <selection activeCell="D3" sqref="D3"/>
    </sheetView>
  </sheetViews>
  <sheetFormatPr defaultColWidth="9" defaultRowHeight="12"/>
  <cols>
    <col min="1" max="2" width="3.125" style="1" customWidth="1"/>
    <col min="3" max="3" width="15" style="1" customWidth="1"/>
    <col min="4" max="4" width="12.5" style="1" customWidth="1"/>
    <col min="5" max="5" width="15" style="1" customWidth="1"/>
    <col min="6" max="7" width="11.25" style="1" customWidth="1"/>
    <col min="8" max="9" width="15" style="1" customWidth="1"/>
    <col min="10" max="11" width="11.25" style="1" customWidth="1"/>
    <col min="12" max="13" width="15" style="1" customWidth="1"/>
    <col min="14" max="15" width="11.25" style="1" customWidth="1"/>
    <col min="16" max="17" width="15" style="1" customWidth="1"/>
    <col min="18" max="18" width="11.25" style="1" customWidth="1"/>
    <col min="19" max="20" width="15" style="1" customWidth="1"/>
    <col min="21" max="21" width="13.75" style="1" customWidth="1"/>
    <col min="22" max="22" width="22.5" style="1" customWidth="1"/>
    <col min="23" max="26" width="11.625" style="1" customWidth="1"/>
    <col min="27" max="30" width="10" style="1" customWidth="1"/>
    <col min="31" max="33" width="11.625" style="1" customWidth="1"/>
    <col min="34" max="37" width="10" style="1" customWidth="1"/>
    <col min="38" max="40" width="11.625" style="1" customWidth="1"/>
    <col min="41" max="41" width="14.625" style="1" customWidth="1"/>
    <col min="42" max="16384" width="9" style="1"/>
  </cols>
  <sheetData>
    <row r="1" spans="1:22" ht="14.25">
      <c r="A1" s="100" t="s">
        <v>206</v>
      </c>
    </row>
    <row r="5" spans="1:22" ht="15" customHeight="1"/>
    <row r="6" spans="1:22" ht="15" customHeight="1">
      <c r="A6" s="100"/>
    </row>
    <row r="8" spans="1:22" ht="14.25">
      <c r="A8" s="181" t="s">
        <v>158</v>
      </c>
      <c r="B8" s="181"/>
      <c r="C8" s="181"/>
      <c r="D8" s="181"/>
      <c r="E8" s="181"/>
      <c r="F8" s="181"/>
      <c r="G8" s="181"/>
      <c r="H8" s="181"/>
      <c r="I8" s="181"/>
      <c r="J8" s="181"/>
      <c r="K8" s="181"/>
      <c r="L8" s="181"/>
      <c r="M8" s="181"/>
      <c r="N8" s="181"/>
      <c r="O8" s="181"/>
      <c r="P8" s="181"/>
      <c r="Q8" s="181"/>
      <c r="R8" s="181"/>
      <c r="S8" s="181"/>
      <c r="T8" s="181"/>
      <c r="U8" s="181"/>
      <c r="V8" s="181"/>
    </row>
    <row r="10" spans="1:22" ht="14.25" thickBot="1">
      <c r="A10" s="101" t="s">
        <v>24</v>
      </c>
    </row>
    <row r="11" spans="1:22" ht="15" customHeight="1">
      <c r="A11" s="182" t="s">
        <v>0</v>
      </c>
      <c r="B11" s="183"/>
      <c r="C11" s="183"/>
      <c r="D11" s="183"/>
      <c r="E11" s="183" t="s">
        <v>26</v>
      </c>
      <c r="F11" s="183"/>
      <c r="G11" s="183"/>
      <c r="H11" s="183" t="s">
        <v>27</v>
      </c>
      <c r="I11" s="183"/>
      <c r="J11" s="183"/>
      <c r="K11" s="190" t="s">
        <v>28</v>
      </c>
      <c r="L11" s="191"/>
      <c r="M11" s="192"/>
    </row>
    <row r="12" spans="1:22" ht="22.5" customHeight="1" thickBot="1">
      <c r="A12" s="184" t="s">
        <v>153</v>
      </c>
      <c r="B12" s="185"/>
      <c r="C12" s="185"/>
      <c r="D12" s="185"/>
      <c r="E12" s="188" t="s">
        <v>153</v>
      </c>
      <c r="F12" s="188"/>
      <c r="G12" s="188"/>
      <c r="H12" s="188" t="s">
        <v>154</v>
      </c>
      <c r="I12" s="188"/>
      <c r="J12" s="188"/>
      <c r="K12" s="172" t="s">
        <v>153</v>
      </c>
      <c r="L12" s="173"/>
      <c r="M12" s="174"/>
    </row>
    <row r="13" spans="1:22" ht="30" customHeight="1">
      <c r="A13" s="186" t="s">
        <v>25</v>
      </c>
      <c r="B13" s="187"/>
      <c r="C13" s="187"/>
      <c r="D13" s="187"/>
      <c r="E13" s="187" t="s">
        <v>29</v>
      </c>
      <c r="F13" s="187"/>
      <c r="G13" s="187"/>
      <c r="H13" s="189" t="s">
        <v>30</v>
      </c>
      <c r="I13" s="187"/>
      <c r="J13" s="187"/>
      <c r="K13" s="193" t="s">
        <v>31</v>
      </c>
      <c r="L13" s="194"/>
      <c r="M13" s="195"/>
    </row>
    <row r="14" spans="1:22" ht="22.5" customHeight="1" thickBot="1">
      <c r="A14" s="184" t="s">
        <v>156</v>
      </c>
      <c r="B14" s="185"/>
      <c r="C14" s="185"/>
      <c r="D14" s="185"/>
      <c r="E14" s="185" t="s">
        <v>155</v>
      </c>
      <c r="F14" s="185"/>
      <c r="G14" s="185"/>
      <c r="H14" s="185" t="s">
        <v>159</v>
      </c>
      <c r="I14" s="185"/>
      <c r="J14" s="185"/>
      <c r="K14" s="185" t="s">
        <v>157</v>
      </c>
      <c r="L14" s="185"/>
      <c r="M14" s="185"/>
    </row>
    <row r="15" spans="1:22" ht="15" customHeight="1">
      <c r="B15" s="1" t="s">
        <v>132</v>
      </c>
    </row>
    <row r="16" spans="1:22" ht="15" customHeight="1"/>
    <row r="17" spans="1:22" ht="15" customHeight="1"/>
    <row r="18" spans="1:22" ht="15" customHeight="1"/>
    <row r="19" spans="1:22" ht="15" customHeight="1">
      <c r="A19" s="101" t="s">
        <v>71</v>
      </c>
    </row>
    <row r="20" spans="1:22" ht="15" customHeight="1" thickBot="1">
      <c r="A20" s="101" t="s">
        <v>37</v>
      </c>
    </row>
    <row r="21" spans="1:22" ht="15" customHeight="1">
      <c r="A21" s="182" t="s">
        <v>3</v>
      </c>
      <c r="B21" s="183"/>
      <c r="C21" s="183"/>
      <c r="D21" s="183" t="s">
        <v>10</v>
      </c>
      <c r="E21" s="183"/>
      <c r="F21" s="183" t="s">
        <v>14</v>
      </c>
      <c r="G21" s="183"/>
      <c r="H21" s="183"/>
      <c r="I21" s="183"/>
      <c r="J21" s="183"/>
      <c r="K21" s="183"/>
      <c r="L21" s="183"/>
      <c r="M21" s="183"/>
      <c r="N21" s="183"/>
      <c r="O21" s="183"/>
      <c r="P21" s="183"/>
      <c r="Q21" s="183"/>
      <c r="R21" s="183" t="s">
        <v>2</v>
      </c>
      <c r="S21" s="183"/>
      <c r="T21" s="183"/>
      <c r="U21" s="199" t="s">
        <v>22</v>
      </c>
      <c r="V21" s="196" t="s">
        <v>1</v>
      </c>
    </row>
    <row r="22" spans="1:22" ht="15" customHeight="1">
      <c r="A22" s="186"/>
      <c r="B22" s="187"/>
      <c r="C22" s="187"/>
      <c r="D22" s="187" t="s">
        <v>11</v>
      </c>
      <c r="E22" s="187" t="s">
        <v>67</v>
      </c>
      <c r="F22" s="187" t="s">
        <v>13</v>
      </c>
      <c r="G22" s="187"/>
      <c r="H22" s="187"/>
      <c r="I22" s="187"/>
      <c r="J22" s="187" t="s">
        <v>13</v>
      </c>
      <c r="K22" s="187"/>
      <c r="L22" s="187"/>
      <c r="M22" s="187"/>
      <c r="N22" s="187" t="s">
        <v>13</v>
      </c>
      <c r="O22" s="187"/>
      <c r="P22" s="187"/>
      <c r="Q22" s="187"/>
      <c r="R22" s="189" t="s">
        <v>32</v>
      </c>
      <c r="S22" s="189" t="s">
        <v>34</v>
      </c>
      <c r="T22" s="189" t="s">
        <v>33</v>
      </c>
      <c r="U22" s="200"/>
      <c r="V22" s="197"/>
    </row>
    <row r="23" spans="1:22" ht="45" customHeight="1" thickBot="1">
      <c r="A23" s="203"/>
      <c r="B23" s="202"/>
      <c r="C23" s="202"/>
      <c r="D23" s="202"/>
      <c r="E23" s="202"/>
      <c r="F23" s="13" t="s">
        <v>15</v>
      </c>
      <c r="G23" s="13" t="s">
        <v>21</v>
      </c>
      <c r="H23" s="14" t="s">
        <v>34</v>
      </c>
      <c r="I23" s="14" t="s">
        <v>33</v>
      </c>
      <c r="J23" s="13" t="s">
        <v>15</v>
      </c>
      <c r="K23" s="13" t="s">
        <v>21</v>
      </c>
      <c r="L23" s="14" t="s">
        <v>34</v>
      </c>
      <c r="M23" s="14" t="s">
        <v>33</v>
      </c>
      <c r="N23" s="13" t="s">
        <v>15</v>
      </c>
      <c r="O23" s="13" t="s">
        <v>21</v>
      </c>
      <c r="P23" s="14" t="s">
        <v>34</v>
      </c>
      <c r="Q23" s="14" t="s">
        <v>33</v>
      </c>
      <c r="R23" s="202"/>
      <c r="S23" s="202"/>
      <c r="T23" s="202"/>
      <c r="U23" s="201"/>
      <c r="V23" s="198"/>
    </row>
    <row r="24" spans="1:22" ht="15" customHeight="1">
      <c r="A24" s="142" t="s">
        <v>36</v>
      </c>
      <c r="B24" s="179" t="s">
        <v>9</v>
      </c>
      <c r="C24" s="180" t="s">
        <v>4</v>
      </c>
      <c r="D24" s="15" t="s">
        <v>17</v>
      </c>
      <c r="E24" s="16">
        <v>27.5</v>
      </c>
      <c r="F24" s="17"/>
      <c r="G24" s="18">
        <f>ROUNDDOWN(F24,0)</f>
        <v>0</v>
      </c>
      <c r="H24" s="19">
        <f>$E24*G24*1000</f>
        <v>0</v>
      </c>
      <c r="I24" s="20"/>
      <c r="J24" s="17"/>
      <c r="K24" s="18">
        <f>ROUNDDOWN(J24,0)</f>
        <v>0</v>
      </c>
      <c r="L24" s="19">
        <f>$E24*K24*1000</f>
        <v>0</v>
      </c>
      <c r="M24" s="20"/>
      <c r="N24" s="17"/>
      <c r="O24" s="18">
        <f>ROUNDDOWN(N24,0)</f>
        <v>0</v>
      </c>
      <c r="P24" s="19">
        <f>$E24*O24*1000</f>
        <v>0</v>
      </c>
      <c r="Q24" s="20"/>
      <c r="R24" s="18">
        <f>G24+K24+O24</f>
        <v>0</v>
      </c>
      <c r="S24" s="19">
        <f>H24+L24+P24</f>
        <v>0</v>
      </c>
      <c r="T24" s="19">
        <f>I24+M24+Q24</f>
        <v>0</v>
      </c>
      <c r="U24" s="35" t="s">
        <v>23</v>
      </c>
      <c r="V24" s="31"/>
    </row>
    <row r="25" spans="1:22" ht="15" customHeight="1">
      <c r="A25" s="143"/>
      <c r="B25" s="177"/>
      <c r="C25" s="175"/>
      <c r="D25" s="11" t="s">
        <v>18</v>
      </c>
      <c r="E25" s="3">
        <v>33</v>
      </c>
      <c r="F25" s="5"/>
      <c r="G25" s="6">
        <f t="shared" ref="G25:G26" si="0">ROUNDDOWN(F25,0)</f>
        <v>0</v>
      </c>
      <c r="H25" s="7">
        <f>$E25*G25*1000</f>
        <v>0</v>
      </c>
      <c r="I25" s="8"/>
      <c r="J25" s="5"/>
      <c r="K25" s="6">
        <f t="shared" ref="K25:K26" si="1">ROUNDDOWN(J25,0)</f>
        <v>0</v>
      </c>
      <c r="L25" s="7">
        <f>$E25*K25*1000</f>
        <v>0</v>
      </c>
      <c r="M25" s="8"/>
      <c r="N25" s="5"/>
      <c r="O25" s="6">
        <f t="shared" ref="O25:O26" si="2">ROUNDDOWN(N25,0)</f>
        <v>0</v>
      </c>
      <c r="P25" s="7">
        <f>$E25*O25*1000</f>
        <v>0</v>
      </c>
      <c r="Q25" s="8"/>
      <c r="R25" s="6">
        <f t="shared" ref="R25:T26" si="3">G25+K25+O25</f>
        <v>0</v>
      </c>
      <c r="S25" s="7">
        <f t="shared" si="3"/>
        <v>0</v>
      </c>
      <c r="T25" s="7">
        <f t="shared" si="3"/>
        <v>0</v>
      </c>
      <c r="U25" s="36"/>
      <c r="V25" s="32"/>
    </row>
    <row r="26" spans="1:22" ht="15" customHeight="1">
      <c r="A26" s="143"/>
      <c r="B26" s="177"/>
      <c r="C26" s="175"/>
      <c r="D26" s="11" t="s">
        <v>19</v>
      </c>
      <c r="E26" s="3">
        <v>36</v>
      </c>
      <c r="F26" s="5"/>
      <c r="G26" s="6">
        <f t="shared" si="0"/>
        <v>0</v>
      </c>
      <c r="H26" s="7">
        <f>$E26*G26*1000</f>
        <v>0</v>
      </c>
      <c r="I26" s="8"/>
      <c r="J26" s="5"/>
      <c r="K26" s="6">
        <f t="shared" si="1"/>
        <v>0</v>
      </c>
      <c r="L26" s="7">
        <f>$E26*K26*1000</f>
        <v>0</v>
      </c>
      <c r="M26" s="8"/>
      <c r="N26" s="5"/>
      <c r="O26" s="6">
        <f t="shared" si="2"/>
        <v>0</v>
      </c>
      <c r="P26" s="7">
        <f>$E26*O26*1000</f>
        <v>0</v>
      </c>
      <c r="Q26" s="8"/>
      <c r="R26" s="6">
        <f t="shared" si="3"/>
        <v>0</v>
      </c>
      <c r="S26" s="7">
        <f t="shared" si="3"/>
        <v>0</v>
      </c>
      <c r="T26" s="7">
        <f t="shared" si="3"/>
        <v>0</v>
      </c>
      <c r="U26" s="36"/>
      <c r="V26" s="32"/>
    </row>
    <row r="27" spans="1:22" ht="15" customHeight="1">
      <c r="A27" s="143"/>
      <c r="B27" s="177"/>
      <c r="C27" s="175"/>
      <c r="D27" s="11" t="s">
        <v>20</v>
      </c>
      <c r="E27" s="2"/>
      <c r="F27" s="6">
        <f>SUBTOTAL(109,F24:F26)</f>
        <v>0</v>
      </c>
      <c r="G27" s="6">
        <f t="shared" ref="G27:T27" si="4">SUBTOTAL(109,G24:G26)</f>
        <v>0</v>
      </c>
      <c r="H27" s="7">
        <f>SUBTOTAL(109,H24:H26)</f>
        <v>0</v>
      </c>
      <c r="I27" s="7">
        <f t="shared" si="4"/>
        <v>0</v>
      </c>
      <c r="J27" s="6">
        <f>SUBTOTAL(109,J24:J26)</f>
        <v>0</v>
      </c>
      <c r="K27" s="6">
        <f t="shared" ref="K27" si="5">SUBTOTAL(109,K24:K26)</f>
        <v>0</v>
      </c>
      <c r="L27" s="7">
        <f>SUBTOTAL(109,L24:L26)</f>
        <v>0</v>
      </c>
      <c r="M27" s="7">
        <f t="shared" ref="M27" si="6">SUBTOTAL(109,M24:M26)</f>
        <v>0</v>
      </c>
      <c r="N27" s="6">
        <f>SUBTOTAL(109,N24:N26)</f>
        <v>0</v>
      </c>
      <c r="O27" s="6">
        <f t="shared" ref="O27" si="7">SUBTOTAL(109,O24:O26)</f>
        <v>0</v>
      </c>
      <c r="P27" s="7">
        <f>SUBTOTAL(109,P24:P26)</f>
        <v>0</v>
      </c>
      <c r="Q27" s="7">
        <f t="shared" ref="Q27" si="8">SUBTOTAL(109,Q24:Q26)</f>
        <v>0</v>
      </c>
      <c r="R27" s="6">
        <f t="shared" si="4"/>
        <v>0</v>
      </c>
      <c r="S27" s="7">
        <f t="shared" si="4"/>
        <v>0</v>
      </c>
      <c r="T27" s="7">
        <f t="shared" si="4"/>
        <v>0</v>
      </c>
      <c r="U27" s="36"/>
      <c r="V27" s="32"/>
    </row>
    <row r="28" spans="1:22" ht="15" customHeight="1">
      <c r="A28" s="143"/>
      <c r="B28" s="177"/>
      <c r="C28" s="175" t="s">
        <v>5</v>
      </c>
      <c r="D28" s="11" t="s">
        <v>17</v>
      </c>
      <c r="E28" s="3">
        <v>25.5</v>
      </c>
      <c r="F28" s="5"/>
      <c r="G28" s="6">
        <f>ROUNDDOWN(F28,0)</f>
        <v>0</v>
      </c>
      <c r="H28" s="7">
        <f>$E28*G28*1000</f>
        <v>0</v>
      </c>
      <c r="I28" s="8"/>
      <c r="J28" s="5"/>
      <c r="K28" s="6">
        <f>ROUNDDOWN(J28,0)</f>
        <v>0</v>
      </c>
      <c r="L28" s="7">
        <f>$E28*K28*1000</f>
        <v>0</v>
      </c>
      <c r="M28" s="8"/>
      <c r="N28" s="5"/>
      <c r="O28" s="6">
        <f>ROUNDDOWN(N28,0)</f>
        <v>0</v>
      </c>
      <c r="P28" s="7">
        <f>$E28*O28*1000</f>
        <v>0</v>
      </c>
      <c r="Q28" s="8"/>
      <c r="R28" s="6">
        <f>G28+K28+O28</f>
        <v>0</v>
      </c>
      <c r="S28" s="7">
        <f>H28+L28+P28</f>
        <v>0</v>
      </c>
      <c r="T28" s="7">
        <f>I28+M28+Q28</f>
        <v>0</v>
      </c>
      <c r="U28" s="37"/>
      <c r="V28" s="33"/>
    </row>
    <row r="29" spans="1:22" ht="15" customHeight="1">
      <c r="A29" s="143"/>
      <c r="B29" s="177"/>
      <c r="C29" s="175"/>
      <c r="D29" s="11" t="s">
        <v>18</v>
      </c>
      <c r="E29" s="3">
        <v>30.5</v>
      </c>
      <c r="F29" s="5"/>
      <c r="G29" s="6">
        <f t="shared" ref="G29:G30" si="9">ROUNDDOWN(F29,0)</f>
        <v>0</v>
      </c>
      <c r="H29" s="7">
        <f>$E29*G29*1000</f>
        <v>0</v>
      </c>
      <c r="I29" s="8"/>
      <c r="J29" s="5"/>
      <c r="K29" s="6">
        <f t="shared" ref="K29:K30" si="10">ROUNDDOWN(J29,0)</f>
        <v>0</v>
      </c>
      <c r="L29" s="7">
        <f>$E29*K29*1000</f>
        <v>0</v>
      </c>
      <c r="M29" s="8"/>
      <c r="N29" s="5"/>
      <c r="O29" s="6">
        <f t="shared" ref="O29:O30" si="11">ROUNDDOWN(N29,0)</f>
        <v>0</v>
      </c>
      <c r="P29" s="7">
        <f>$E29*O29*1000</f>
        <v>0</v>
      </c>
      <c r="Q29" s="8"/>
      <c r="R29" s="6">
        <f t="shared" ref="R29:R30" si="12">G29+K29+O29</f>
        <v>0</v>
      </c>
      <c r="S29" s="7">
        <f t="shared" ref="S29:S30" si="13">H29+L29+P29</f>
        <v>0</v>
      </c>
      <c r="T29" s="7">
        <f t="shared" ref="T29:T30" si="14">I29+M29+Q29</f>
        <v>0</v>
      </c>
      <c r="U29" s="36"/>
      <c r="V29" s="32"/>
    </row>
    <row r="30" spans="1:22" ht="15" customHeight="1">
      <c r="A30" s="143"/>
      <c r="B30" s="177"/>
      <c r="C30" s="175"/>
      <c r="D30" s="11" t="s">
        <v>19</v>
      </c>
      <c r="E30" s="3">
        <v>33.5</v>
      </c>
      <c r="F30" s="5"/>
      <c r="G30" s="6">
        <f t="shared" si="9"/>
        <v>0</v>
      </c>
      <c r="H30" s="7">
        <f>$E30*G30*1000</f>
        <v>0</v>
      </c>
      <c r="I30" s="8"/>
      <c r="J30" s="5"/>
      <c r="K30" s="6">
        <f t="shared" si="10"/>
        <v>0</v>
      </c>
      <c r="L30" s="7">
        <f>$E30*K30*1000</f>
        <v>0</v>
      </c>
      <c r="M30" s="8"/>
      <c r="N30" s="5"/>
      <c r="O30" s="6">
        <f t="shared" si="11"/>
        <v>0</v>
      </c>
      <c r="P30" s="7">
        <f>$E30*O30*1000</f>
        <v>0</v>
      </c>
      <c r="Q30" s="8"/>
      <c r="R30" s="6">
        <f t="shared" si="12"/>
        <v>0</v>
      </c>
      <c r="S30" s="7">
        <f t="shared" si="13"/>
        <v>0</v>
      </c>
      <c r="T30" s="7">
        <f t="shared" si="14"/>
        <v>0</v>
      </c>
      <c r="U30" s="36"/>
      <c r="V30" s="32"/>
    </row>
    <row r="31" spans="1:22" ht="15" customHeight="1">
      <c r="A31" s="143"/>
      <c r="B31" s="177"/>
      <c r="C31" s="175"/>
      <c r="D31" s="11" t="s">
        <v>20</v>
      </c>
      <c r="E31" s="2"/>
      <c r="F31" s="6">
        <f>SUBTOTAL(109,F28:F30)</f>
        <v>0</v>
      </c>
      <c r="G31" s="6">
        <f t="shared" ref="G31" si="15">SUBTOTAL(109,G28:G30)</f>
        <v>0</v>
      </c>
      <c r="H31" s="7">
        <f>SUBTOTAL(109,H28:H30)</f>
        <v>0</v>
      </c>
      <c r="I31" s="7">
        <f t="shared" ref="I31" si="16">SUBTOTAL(109,I28:I30)</f>
        <v>0</v>
      </c>
      <c r="J31" s="6">
        <f>SUBTOTAL(109,J28:J30)</f>
        <v>0</v>
      </c>
      <c r="K31" s="6">
        <f t="shared" ref="K31" si="17">SUBTOTAL(109,K28:K30)</f>
        <v>0</v>
      </c>
      <c r="L31" s="7">
        <f>SUBTOTAL(109,L28:L30)</f>
        <v>0</v>
      </c>
      <c r="M31" s="7">
        <f t="shared" ref="M31" si="18">SUBTOTAL(109,M28:M30)</f>
        <v>0</v>
      </c>
      <c r="N31" s="6">
        <f>SUBTOTAL(109,N28:N30)</f>
        <v>0</v>
      </c>
      <c r="O31" s="6">
        <f t="shared" ref="O31" si="19">SUBTOTAL(109,O28:O30)</f>
        <v>0</v>
      </c>
      <c r="P31" s="7">
        <f>SUBTOTAL(109,P28:P30)</f>
        <v>0</v>
      </c>
      <c r="Q31" s="7">
        <f t="shared" ref="Q31" si="20">SUBTOTAL(109,Q28:Q30)</f>
        <v>0</v>
      </c>
      <c r="R31" s="6">
        <f t="shared" ref="R31" si="21">SUBTOTAL(109,R28:R30)</f>
        <v>0</v>
      </c>
      <c r="S31" s="7">
        <f t="shared" ref="S31" si="22">SUBTOTAL(109,S28:S30)</f>
        <v>0</v>
      </c>
      <c r="T31" s="7">
        <f t="shared" ref="T31" si="23">SUBTOTAL(109,T28:T30)</f>
        <v>0</v>
      </c>
      <c r="U31" s="36"/>
      <c r="V31" s="32"/>
    </row>
    <row r="32" spans="1:22" ht="15" customHeight="1">
      <c r="A32" s="143"/>
      <c r="B32" s="177"/>
      <c r="C32" s="175" t="s">
        <v>6</v>
      </c>
      <c r="D32" s="11" t="s">
        <v>17</v>
      </c>
      <c r="E32" s="3">
        <v>7</v>
      </c>
      <c r="F32" s="5"/>
      <c r="G32" s="6">
        <f>ROUNDDOWN(F32,0)</f>
        <v>0</v>
      </c>
      <c r="H32" s="7">
        <f>$E32*G32*1000</f>
        <v>0</v>
      </c>
      <c r="I32" s="8"/>
      <c r="J32" s="5"/>
      <c r="K32" s="6">
        <f>ROUNDDOWN(J32,0)</f>
        <v>0</v>
      </c>
      <c r="L32" s="7">
        <f>$E32*K32*1000</f>
        <v>0</v>
      </c>
      <c r="M32" s="8"/>
      <c r="N32" s="5"/>
      <c r="O32" s="6">
        <f>ROUNDDOWN(N32,0)</f>
        <v>0</v>
      </c>
      <c r="P32" s="7">
        <f>$E32*O32*1000</f>
        <v>0</v>
      </c>
      <c r="Q32" s="8"/>
      <c r="R32" s="6">
        <f>G32+K32+O32</f>
        <v>0</v>
      </c>
      <c r="S32" s="7">
        <f>H32+L32+P32</f>
        <v>0</v>
      </c>
      <c r="T32" s="7">
        <f>I32+M32+Q32</f>
        <v>0</v>
      </c>
      <c r="U32" s="37"/>
      <c r="V32" s="33"/>
    </row>
    <row r="33" spans="1:22" ht="15" customHeight="1">
      <c r="A33" s="143"/>
      <c r="B33" s="177"/>
      <c r="C33" s="175"/>
      <c r="D33" s="11" t="s">
        <v>18</v>
      </c>
      <c r="E33" s="3">
        <v>8</v>
      </c>
      <c r="F33" s="5"/>
      <c r="G33" s="6">
        <f t="shared" ref="G33:G34" si="24">ROUNDDOWN(F33,0)</f>
        <v>0</v>
      </c>
      <c r="H33" s="7">
        <f>$E33*G33*1000</f>
        <v>0</v>
      </c>
      <c r="I33" s="8"/>
      <c r="J33" s="5"/>
      <c r="K33" s="6">
        <f t="shared" ref="K33:K34" si="25">ROUNDDOWN(J33,0)</f>
        <v>0</v>
      </c>
      <c r="L33" s="7">
        <f>$E33*K33*1000</f>
        <v>0</v>
      </c>
      <c r="M33" s="8"/>
      <c r="N33" s="5"/>
      <c r="O33" s="6">
        <f t="shared" ref="O33:O34" si="26">ROUNDDOWN(N33,0)</f>
        <v>0</v>
      </c>
      <c r="P33" s="7">
        <f>$E33*O33*1000</f>
        <v>0</v>
      </c>
      <c r="Q33" s="8"/>
      <c r="R33" s="6">
        <f t="shared" ref="R33:R34" si="27">G33+K33+O33</f>
        <v>0</v>
      </c>
      <c r="S33" s="7">
        <f t="shared" ref="S33:S34" si="28">H33+L33+P33</f>
        <v>0</v>
      </c>
      <c r="T33" s="7">
        <f t="shared" ref="T33:T34" si="29">I33+M33+Q33</f>
        <v>0</v>
      </c>
      <c r="U33" s="36"/>
      <c r="V33" s="32"/>
    </row>
    <row r="34" spans="1:22" ht="15" customHeight="1">
      <c r="A34" s="143"/>
      <c r="B34" s="177"/>
      <c r="C34" s="175"/>
      <c r="D34" s="11" t="s">
        <v>19</v>
      </c>
      <c r="E34" s="3">
        <v>9</v>
      </c>
      <c r="F34" s="102"/>
      <c r="G34" s="6">
        <f t="shared" si="24"/>
        <v>0</v>
      </c>
      <c r="H34" s="7">
        <f>$E34*G34*1000</f>
        <v>0</v>
      </c>
      <c r="I34" s="8"/>
      <c r="J34" s="102"/>
      <c r="K34" s="6">
        <f t="shared" si="25"/>
        <v>0</v>
      </c>
      <c r="L34" s="7">
        <f>$E34*K34*1000</f>
        <v>0</v>
      </c>
      <c r="M34" s="8"/>
      <c r="N34" s="102"/>
      <c r="O34" s="6">
        <f t="shared" si="26"/>
        <v>0</v>
      </c>
      <c r="P34" s="7">
        <f>$E34*O34*1000</f>
        <v>0</v>
      </c>
      <c r="Q34" s="8"/>
      <c r="R34" s="6">
        <f t="shared" si="27"/>
        <v>0</v>
      </c>
      <c r="S34" s="7">
        <f t="shared" si="28"/>
        <v>0</v>
      </c>
      <c r="T34" s="7">
        <f t="shared" si="29"/>
        <v>0</v>
      </c>
      <c r="U34" s="36"/>
      <c r="V34" s="32"/>
    </row>
    <row r="35" spans="1:22" ht="15" customHeight="1">
      <c r="A35" s="143"/>
      <c r="B35" s="177"/>
      <c r="C35" s="175"/>
      <c r="D35" s="11" t="s">
        <v>20</v>
      </c>
      <c r="E35" s="2"/>
      <c r="F35" s="6">
        <f>SUBTOTAL(109,F32:F34)</f>
        <v>0</v>
      </c>
      <c r="G35" s="6">
        <f t="shared" ref="G35" si="30">SUBTOTAL(109,G32:G34)</f>
        <v>0</v>
      </c>
      <c r="H35" s="7">
        <f>SUBTOTAL(109,H32:H34)</f>
        <v>0</v>
      </c>
      <c r="I35" s="7">
        <f t="shared" ref="I35" si="31">SUBTOTAL(109,I32:I34)</f>
        <v>0</v>
      </c>
      <c r="J35" s="6">
        <f>SUBTOTAL(109,J32:J34)</f>
        <v>0</v>
      </c>
      <c r="K35" s="6">
        <f t="shared" ref="K35" si="32">SUBTOTAL(109,K32:K34)</f>
        <v>0</v>
      </c>
      <c r="L35" s="7">
        <f>SUBTOTAL(109,L32:L34)</f>
        <v>0</v>
      </c>
      <c r="M35" s="7">
        <f t="shared" ref="M35" si="33">SUBTOTAL(109,M32:M34)</f>
        <v>0</v>
      </c>
      <c r="N35" s="6">
        <f>SUBTOTAL(109,N32:N34)</f>
        <v>0</v>
      </c>
      <c r="O35" s="6">
        <f t="shared" ref="O35" si="34">SUBTOTAL(109,O32:O34)</f>
        <v>0</v>
      </c>
      <c r="P35" s="7">
        <f>SUBTOTAL(109,P32:P34)</f>
        <v>0</v>
      </c>
      <c r="Q35" s="7">
        <f t="shared" ref="Q35" si="35">SUBTOTAL(109,Q32:Q34)</f>
        <v>0</v>
      </c>
      <c r="R35" s="6">
        <f t="shared" ref="R35" si="36">SUBTOTAL(109,R32:R34)</f>
        <v>0</v>
      </c>
      <c r="S35" s="7">
        <f t="shared" ref="S35" si="37">SUBTOTAL(109,S32:S34)</f>
        <v>0</v>
      </c>
      <c r="T35" s="7">
        <f t="shared" ref="T35" si="38">SUBTOTAL(109,T32:T34)</f>
        <v>0</v>
      </c>
      <c r="U35" s="36"/>
      <c r="V35" s="32"/>
    </row>
    <row r="36" spans="1:22" ht="15" customHeight="1">
      <c r="A36" s="143"/>
      <c r="B36" s="177"/>
      <c r="C36" s="175" t="s">
        <v>7</v>
      </c>
      <c r="D36" s="11" t="s">
        <v>17</v>
      </c>
      <c r="E36" s="4">
        <v>4</v>
      </c>
      <c r="F36" s="9"/>
      <c r="G36" s="10">
        <f>ROUNDDOWN(F36,-1)</f>
        <v>0</v>
      </c>
      <c r="H36" s="7">
        <f>$E36*G36*100</f>
        <v>0</v>
      </c>
      <c r="I36" s="8"/>
      <c r="J36" s="9"/>
      <c r="K36" s="10">
        <f>ROUNDDOWN(J36,-1)</f>
        <v>0</v>
      </c>
      <c r="L36" s="7">
        <f>$E36*K36*100</f>
        <v>0</v>
      </c>
      <c r="M36" s="8"/>
      <c r="N36" s="9"/>
      <c r="O36" s="10">
        <f>ROUNDDOWN(N36,-1)</f>
        <v>0</v>
      </c>
      <c r="P36" s="7">
        <f>$E36*O36*100</f>
        <v>0</v>
      </c>
      <c r="Q36" s="8"/>
      <c r="R36" s="10">
        <f>G36+K36+O36</f>
        <v>0</v>
      </c>
      <c r="S36" s="7">
        <f>H36+L36+P36</f>
        <v>0</v>
      </c>
      <c r="T36" s="7">
        <f>I36+M36+Q36</f>
        <v>0</v>
      </c>
      <c r="U36" s="37"/>
      <c r="V36" s="33"/>
    </row>
    <row r="37" spans="1:22" ht="15" customHeight="1">
      <c r="A37" s="143"/>
      <c r="B37" s="177"/>
      <c r="C37" s="175"/>
      <c r="D37" s="11" t="s">
        <v>18</v>
      </c>
      <c r="E37" s="4">
        <v>4.5</v>
      </c>
      <c r="F37" s="9"/>
      <c r="G37" s="10">
        <f>ROUNDDOWN(F37,-1)</f>
        <v>0</v>
      </c>
      <c r="H37" s="7">
        <f>$E37*G37*100</f>
        <v>0</v>
      </c>
      <c r="I37" s="8"/>
      <c r="J37" s="9"/>
      <c r="K37" s="10">
        <f>ROUNDDOWN(J37,-1)</f>
        <v>0</v>
      </c>
      <c r="L37" s="7">
        <f>$E37*K37*100</f>
        <v>0</v>
      </c>
      <c r="M37" s="8"/>
      <c r="N37" s="9"/>
      <c r="O37" s="10">
        <f>ROUNDDOWN(N37,-1)</f>
        <v>0</v>
      </c>
      <c r="P37" s="7">
        <f>$E37*O37*100</f>
        <v>0</v>
      </c>
      <c r="Q37" s="8"/>
      <c r="R37" s="10">
        <f t="shared" ref="R37:R38" si="39">G37+K37+O37</f>
        <v>0</v>
      </c>
      <c r="S37" s="7">
        <f t="shared" ref="S37:S38" si="40">H37+L37+P37</f>
        <v>0</v>
      </c>
      <c r="T37" s="7">
        <f t="shared" ref="T37:T38" si="41">I37+M37+Q37</f>
        <v>0</v>
      </c>
      <c r="U37" s="36"/>
      <c r="V37" s="32"/>
    </row>
    <row r="38" spans="1:22" ht="15" customHeight="1">
      <c r="A38" s="143"/>
      <c r="B38" s="177"/>
      <c r="C38" s="175"/>
      <c r="D38" s="11" t="s">
        <v>19</v>
      </c>
      <c r="E38" s="4">
        <v>5</v>
      </c>
      <c r="F38" s="9"/>
      <c r="G38" s="10">
        <f>ROUNDDOWN(F38,-1)</f>
        <v>0</v>
      </c>
      <c r="H38" s="7">
        <f>$E38*G38*100</f>
        <v>0</v>
      </c>
      <c r="I38" s="8"/>
      <c r="J38" s="9"/>
      <c r="K38" s="10">
        <f>ROUNDDOWN(J38,-1)</f>
        <v>0</v>
      </c>
      <c r="L38" s="7">
        <f>$E38*K38*100</f>
        <v>0</v>
      </c>
      <c r="M38" s="8"/>
      <c r="N38" s="9"/>
      <c r="O38" s="10">
        <f>ROUNDDOWN(N38,-1)</f>
        <v>0</v>
      </c>
      <c r="P38" s="7">
        <f>$E38*O38*100</f>
        <v>0</v>
      </c>
      <c r="Q38" s="8"/>
      <c r="R38" s="10">
        <f t="shared" si="39"/>
        <v>0</v>
      </c>
      <c r="S38" s="7">
        <f t="shared" si="40"/>
        <v>0</v>
      </c>
      <c r="T38" s="7">
        <f t="shared" si="41"/>
        <v>0</v>
      </c>
      <c r="U38" s="36"/>
      <c r="V38" s="32"/>
    </row>
    <row r="39" spans="1:22" ht="15" customHeight="1">
      <c r="A39" s="143"/>
      <c r="B39" s="177"/>
      <c r="C39" s="175"/>
      <c r="D39" s="11" t="s">
        <v>20</v>
      </c>
      <c r="E39" s="2"/>
      <c r="F39" s="10">
        <f>SUBTOTAL(109,F36:F38)</f>
        <v>0</v>
      </c>
      <c r="G39" s="10">
        <f t="shared" ref="G39" si="42">SUBTOTAL(109,G36:G38)</f>
        <v>0</v>
      </c>
      <c r="H39" s="7">
        <f>SUBTOTAL(109,H36:H38)</f>
        <v>0</v>
      </c>
      <c r="I39" s="7">
        <f t="shared" ref="I39" si="43">SUBTOTAL(109,I36:I38)</f>
        <v>0</v>
      </c>
      <c r="J39" s="10">
        <f>SUBTOTAL(109,J36:J38)</f>
        <v>0</v>
      </c>
      <c r="K39" s="10">
        <f t="shared" ref="K39" si="44">SUBTOTAL(109,K36:K38)</f>
        <v>0</v>
      </c>
      <c r="L39" s="7">
        <f>SUBTOTAL(109,L36:L38)</f>
        <v>0</v>
      </c>
      <c r="M39" s="7">
        <f t="shared" ref="M39" si="45">SUBTOTAL(109,M36:M38)</f>
        <v>0</v>
      </c>
      <c r="N39" s="10">
        <f>SUBTOTAL(109,N36:N38)</f>
        <v>0</v>
      </c>
      <c r="O39" s="10">
        <f t="shared" ref="O39" si="46">SUBTOTAL(109,O36:O38)</f>
        <v>0</v>
      </c>
      <c r="P39" s="7">
        <f>SUBTOTAL(109,P36:P38)</f>
        <v>0</v>
      </c>
      <c r="Q39" s="7">
        <f t="shared" ref="Q39" si="47">SUBTOTAL(109,Q36:Q38)</f>
        <v>0</v>
      </c>
      <c r="R39" s="10">
        <f t="shared" ref="R39" si="48">SUBTOTAL(109,R36:R38)</f>
        <v>0</v>
      </c>
      <c r="S39" s="7">
        <f t="shared" ref="S39" si="49">SUBTOTAL(109,S36:S38)</f>
        <v>0</v>
      </c>
      <c r="T39" s="7">
        <f t="shared" ref="T39" si="50">SUBTOTAL(109,T36:T38)</f>
        <v>0</v>
      </c>
      <c r="U39" s="36"/>
      <c r="V39" s="32"/>
    </row>
    <row r="40" spans="1:22" ht="15" customHeight="1">
      <c r="A40" s="143"/>
      <c r="B40" s="177"/>
      <c r="C40" s="175" t="s">
        <v>8</v>
      </c>
      <c r="D40" s="11" t="s">
        <v>17</v>
      </c>
      <c r="E40" s="3">
        <v>11</v>
      </c>
      <c r="F40" s="5"/>
      <c r="G40" s="6">
        <f>ROUNDDOWN(F40,0)</f>
        <v>0</v>
      </c>
      <c r="H40" s="7">
        <f>$E40*G40*1000</f>
        <v>0</v>
      </c>
      <c r="I40" s="8"/>
      <c r="J40" s="5"/>
      <c r="K40" s="6">
        <f>ROUNDDOWN(J40,0)</f>
        <v>0</v>
      </c>
      <c r="L40" s="7">
        <f>$E40*K40*1000</f>
        <v>0</v>
      </c>
      <c r="M40" s="8"/>
      <c r="N40" s="5"/>
      <c r="O40" s="6">
        <f>ROUNDDOWN(N40,0)</f>
        <v>0</v>
      </c>
      <c r="P40" s="7">
        <f>$E40*O40*1000</f>
        <v>0</v>
      </c>
      <c r="Q40" s="8"/>
      <c r="R40" s="6">
        <f>G40+K40+O40</f>
        <v>0</v>
      </c>
      <c r="S40" s="7">
        <f>H40+L40+P40</f>
        <v>0</v>
      </c>
      <c r="T40" s="7">
        <f>I40+M40+Q40</f>
        <v>0</v>
      </c>
      <c r="U40" s="37"/>
      <c r="V40" s="33"/>
    </row>
    <row r="41" spans="1:22" ht="15" customHeight="1">
      <c r="A41" s="143"/>
      <c r="B41" s="177"/>
      <c r="C41" s="175"/>
      <c r="D41" s="11" t="s">
        <v>18</v>
      </c>
      <c r="E41" s="3">
        <v>13</v>
      </c>
      <c r="F41" s="5"/>
      <c r="G41" s="6">
        <f t="shared" ref="G41:G42" si="51">ROUNDDOWN(F41,0)</f>
        <v>0</v>
      </c>
      <c r="H41" s="7">
        <f>$E41*G41*1000</f>
        <v>0</v>
      </c>
      <c r="I41" s="8"/>
      <c r="J41" s="5"/>
      <c r="K41" s="6">
        <f t="shared" ref="K41:K42" si="52">ROUNDDOWN(J41,0)</f>
        <v>0</v>
      </c>
      <c r="L41" s="7">
        <f>$E41*K41*1000</f>
        <v>0</v>
      </c>
      <c r="M41" s="8"/>
      <c r="N41" s="5"/>
      <c r="O41" s="6">
        <f t="shared" ref="O41:O42" si="53">ROUNDDOWN(N41,0)</f>
        <v>0</v>
      </c>
      <c r="P41" s="7">
        <f>$E41*O41*1000</f>
        <v>0</v>
      </c>
      <c r="Q41" s="8"/>
      <c r="R41" s="6">
        <f t="shared" ref="R41:R42" si="54">G41+K41+O41</f>
        <v>0</v>
      </c>
      <c r="S41" s="7">
        <f t="shared" ref="S41:S42" si="55">H41+L41+P41</f>
        <v>0</v>
      </c>
      <c r="T41" s="7">
        <f t="shared" ref="T41:T42" si="56">I41+M41+Q41</f>
        <v>0</v>
      </c>
      <c r="U41" s="36"/>
      <c r="V41" s="32"/>
    </row>
    <row r="42" spans="1:22" ht="15" customHeight="1">
      <c r="A42" s="143"/>
      <c r="B42" s="177"/>
      <c r="C42" s="175"/>
      <c r="D42" s="11" t="s">
        <v>19</v>
      </c>
      <c r="E42" s="3">
        <v>14.5</v>
      </c>
      <c r="F42" s="5"/>
      <c r="G42" s="6">
        <f t="shared" si="51"/>
        <v>0</v>
      </c>
      <c r="H42" s="7">
        <f>$E42*G42*1000</f>
        <v>0</v>
      </c>
      <c r="I42" s="8"/>
      <c r="J42" s="5"/>
      <c r="K42" s="6">
        <f t="shared" si="52"/>
        <v>0</v>
      </c>
      <c r="L42" s="7">
        <f>$E42*K42*1000</f>
        <v>0</v>
      </c>
      <c r="M42" s="8"/>
      <c r="N42" s="5"/>
      <c r="O42" s="6">
        <f t="shared" si="53"/>
        <v>0</v>
      </c>
      <c r="P42" s="7">
        <f>$E42*O42*1000</f>
        <v>0</v>
      </c>
      <c r="Q42" s="8"/>
      <c r="R42" s="6">
        <f t="shared" si="54"/>
        <v>0</v>
      </c>
      <c r="S42" s="7">
        <f t="shared" si="55"/>
        <v>0</v>
      </c>
      <c r="T42" s="7">
        <f t="shared" si="56"/>
        <v>0</v>
      </c>
      <c r="U42" s="36"/>
      <c r="V42" s="32"/>
    </row>
    <row r="43" spans="1:22" ht="15" customHeight="1">
      <c r="A43" s="143"/>
      <c r="B43" s="177"/>
      <c r="C43" s="175"/>
      <c r="D43" s="11" t="s">
        <v>20</v>
      </c>
      <c r="E43" s="2"/>
      <c r="F43" s="6">
        <f>SUBTOTAL(109,F40:F42)</f>
        <v>0</v>
      </c>
      <c r="G43" s="6">
        <f t="shared" ref="G43" si="57">SUBTOTAL(109,G40:G42)</f>
        <v>0</v>
      </c>
      <c r="H43" s="7">
        <f>SUBTOTAL(109,H40:H42)</f>
        <v>0</v>
      </c>
      <c r="I43" s="7">
        <f t="shared" ref="I43" si="58">SUBTOTAL(109,I40:I42)</f>
        <v>0</v>
      </c>
      <c r="J43" s="6">
        <f>SUBTOTAL(109,J40:J42)</f>
        <v>0</v>
      </c>
      <c r="K43" s="6">
        <f t="shared" ref="K43" si="59">SUBTOTAL(109,K40:K42)</f>
        <v>0</v>
      </c>
      <c r="L43" s="7">
        <f>SUBTOTAL(109,L40:L42)</f>
        <v>0</v>
      </c>
      <c r="M43" s="7">
        <f t="shared" ref="M43" si="60">SUBTOTAL(109,M40:M42)</f>
        <v>0</v>
      </c>
      <c r="N43" s="6">
        <f>SUBTOTAL(109,N40:N42)</f>
        <v>0</v>
      </c>
      <c r="O43" s="6">
        <f t="shared" ref="O43" si="61">SUBTOTAL(109,O40:O42)</f>
        <v>0</v>
      </c>
      <c r="P43" s="7">
        <f>SUBTOTAL(109,P40:P42)</f>
        <v>0</v>
      </c>
      <c r="Q43" s="7">
        <f t="shared" ref="Q43" si="62">SUBTOTAL(109,Q40:Q42)</f>
        <v>0</v>
      </c>
      <c r="R43" s="6">
        <f t="shared" ref="R43" si="63">SUBTOTAL(109,R40:R42)</f>
        <v>0</v>
      </c>
      <c r="S43" s="7">
        <f t="shared" ref="S43" si="64">SUBTOTAL(109,S40:S42)</f>
        <v>0</v>
      </c>
      <c r="T43" s="7">
        <f t="shared" ref="T43" si="65">SUBTOTAL(109,T40:T42)</f>
        <v>0</v>
      </c>
      <c r="U43" s="36"/>
      <c r="V43" s="32"/>
    </row>
    <row r="44" spans="1:22" ht="15" customHeight="1">
      <c r="A44" s="143"/>
      <c r="B44" s="177" t="s">
        <v>35</v>
      </c>
      <c r="C44" s="175" t="s">
        <v>4</v>
      </c>
      <c r="D44" s="11" t="s">
        <v>17</v>
      </c>
      <c r="E44" s="3">
        <v>46.5</v>
      </c>
      <c r="F44" s="5"/>
      <c r="G44" s="6">
        <f>ROUNDDOWN(F44,0)</f>
        <v>0</v>
      </c>
      <c r="H44" s="7">
        <f>$E44*G44*1000</f>
        <v>0</v>
      </c>
      <c r="I44" s="8"/>
      <c r="J44" s="5"/>
      <c r="K44" s="6">
        <f>ROUNDDOWN(J44,0)</f>
        <v>0</v>
      </c>
      <c r="L44" s="7">
        <f>$E44*K44*1000</f>
        <v>0</v>
      </c>
      <c r="M44" s="8"/>
      <c r="N44" s="5"/>
      <c r="O44" s="6">
        <f>ROUNDDOWN(N44,0)</f>
        <v>0</v>
      </c>
      <c r="P44" s="7">
        <f>$E44*O44*1000</f>
        <v>0</v>
      </c>
      <c r="Q44" s="8"/>
      <c r="R44" s="6">
        <f>G44+K44+O44</f>
        <v>0</v>
      </c>
      <c r="S44" s="7">
        <f>H44+L44+P44</f>
        <v>0</v>
      </c>
      <c r="T44" s="7">
        <f>I44+M44+Q44</f>
        <v>0</v>
      </c>
      <c r="U44" s="37"/>
      <c r="V44" s="33"/>
    </row>
    <row r="45" spans="1:22" ht="15" customHeight="1">
      <c r="A45" s="143"/>
      <c r="B45" s="177"/>
      <c r="C45" s="175"/>
      <c r="D45" s="11" t="s">
        <v>18</v>
      </c>
      <c r="E45" s="3">
        <v>55.5</v>
      </c>
      <c r="F45" s="5"/>
      <c r="G45" s="6">
        <f t="shared" ref="G45:G46" si="66">ROUNDDOWN(F45,0)</f>
        <v>0</v>
      </c>
      <c r="H45" s="7">
        <f>$E45*G45*1000</f>
        <v>0</v>
      </c>
      <c r="I45" s="8"/>
      <c r="J45" s="5"/>
      <c r="K45" s="6">
        <f t="shared" ref="K45:K46" si="67">ROUNDDOWN(J45,0)</f>
        <v>0</v>
      </c>
      <c r="L45" s="7">
        <f>$E45*K45*1000</f>
        <v>0</v>
      </c>
      <c r="M45" s="8"/>
      <c r="N45" s="5"/>
      <c r="O45" s="6">
        <f t="shared" ref="O45:O46" si="68">ROUNDDOWN(N45,0)</f>
        <v>0</v>
      </c>
      <c r="P45" s="7">
        <f>$E45*O45*1000</f>
        <v>0</v>
      </c>
      <c r="Q45" s="8"/>
      <c r="R45" s="6">
        <f t="shared" ref="R45:R46" si="69">G45+K45+O45</f>
        <v>0</v>
      </c>
      <c r="S45" s="7">
        <f t="shared" ref="S45:S46" si="70">H45+L45+P45</f>
        <v>0</v>
      </c>
      <c r="T45" s="7">
        <f t="shared" ref="T45:T46" si="71">I45+M45+Q45</f>
        <v>0</v>
      </c>
      <c r="U45" s="36"/>
      <c r="V45" s="32"/>
    </row>
    <row r="46" spans="1:22" ht="15" customHeight="1">
      <c r="A46" s="143"/>
      <c r="B46" s="177"/>
      <c r="C46" s="175"/>
      <c r="D46" s="11" t="s">
        <v>19</v>
      </c>
      <c r="E46" s="3">
        <v>61</v>
      </c>
      <c r="F46" s="5"/>
      <c r="G46" s="6">
        <f t="shared" si="66"/>
        <v>0</v>
      </c>
      <c r="H46" s="7">
        <f>$E46*G46*1000</f>
        <v>0</v>
      </c>
      <c r="I46" s="8"/>
      <c r="J46" s="5"/>
      <c r="K46" s="6">
        <f t="shared" si="67"/>
        <v>0</v>
      </c>
      <c r="L46" s="7">
        <f>$E46*K46*1000</f>
        <v>0</v>
      </c>
      <c r="M46" s="8"/>
      <c r="N46" s="5"/>
      <c r="O46" s="6">
        <f t="shared" si="68"/>
        <v>0</v>
      </c>
      <c r="P46" s="7">
        <f>$E46*O46*1000</f>
        <v>0</v>
      </c>
      <c r="Q46" s="8"/>
      <c r="R46" s="6">
        <f t="shared" si="69"/>
        <v>0</v>
      </c>
      <c r="S46" s="7">
        <f t="shared" si="70"/>
        <v>0</v>
      </c>
      <c r="T46" s="7">
        <f t="shared" si="71"/>
        <v>0</v>
      </c>
      <c r="U46" s="36"/>
      <c r="V46" s="32"/>
    </row>
    <row r="47" spans="1:22" ht="15" customHeight="1">
      <c r="A47" s="143"/>
      <c r="B47" s="177"/>
      <c r="C47" s="175"/>
      <c r="D47" s="11" t="s">
        <v>20</v>
      </c>
      <c r="E47" s="2"/>
      <c r="F47" s="6">
        <f>SUBTOTAL(109,F44:F46)</f>
        <v>0</v>
      </c>
      <c r="G47" s="6">
        <f t="shared" ref="G47" si="72">SUBTOTAL(109,G44:G46)</f>
        <v>0</v>
      </c>
      <c r="H47" s="7">
        <f>SUBTOTAL(109,H44:H46)</f>
        <v>0</v>
      </c>
      <c r="I47" s="7">
        <f t="shared" ref="I47" si="73">SUBTOTAL(109,I44:I46)</f>
        <v>0</v>
      </c>
      <c r="J47" s="6">
        <f>SUBTOTAL(109,J44:J46)</f>
        <v>0</v>
      </c>
      <c r="K47" s="6">
        <f t="shared" ref="K47" si="74">SUBTOTAL(109,K44:K46)</f>
        <v>0</v>
      </c>
      <c r="L47" s="7">
        <f>SUBTOTAL(109,L44:L46)</f>
        <v>0</v>
      </c>
      <c r="M47" s="7">
        <f t="shared" ref="M47" si="75">SUBTOTAL(109,M44:M46)</f>
        <v>0</v>
      </c>
      <c r="N47" s="6">
        <f>SUBTOTAL(109,N44:N46)</f>
        <v>0</v>
      </c>
      <c r="O47" s="6">
        <f t="shared" ref="O47" si="76">SUBTOTAL(109,O44:O46)</f>
        <v>0</v>
      </c>
      <c r="P47" s="7">
        <f>SUBTOTAL(109,P44:P46)</f>
        <v>0</v>
      </c>
      <c r="Q47" s="7">
        <f t="shared" ref="Q47" si="77">SUBTOTAL(109,Q44:Q46)</f>
        <v>0</v>
      </c>
      <c r="R47" s="6">
        <f t="shared" ref="R47" si="78">SUBTOTAL(109,R44:R46)</f>
        <v>0</v>
      </c>
      <c r="S47" s="7">
        <f t="shared" ref="S47" si="79">SUBTOTAL(109,S44:S46)</f>
        <v>0</v>
      </c>
      <c r="T47" s="7">
        <f t="shared" ref="T47" si="80">SUBTOTAL(109,T44:T46)</f>
        <v>0</v>
      </c>
      <c r="U47" s="36"/>
      <c r="V47" s="32"/>
    </row>
    <row r="48" spans="1:22" ht="15" customHeight="1">
      <c r="A48" s="143"/>
      <c r="B48" s="177"/>
      <c r="C48" s="175" t="s">
        <v>5</v>
      </c>
      <c r="D48" s="11" t="s">
        <v>17</v>
      </c>
      <c r="E48" s="119">
        <v>44.5</v>
      </c>
      <c r="F48" s="5"/>
      <c r="G48" s="6">
        <f>ROUNDDOWN(F48,0)</f>
        <v>0</v>
      </c>
      <c r="H48" s="7">
        <f>$E48*G48*1000</f>
        <v>0</v>
      </c>
      <c r="I48" s="8"/>
      <c r="J48" s="5"/>
      <c r="K48" s="6">
        <f>ROUNDDOWN(J48,0)</f>
        <v>0</v>
      </c>
      <c r="L48" s="7">
        <f>$E48*K48*1000</f>
        <v>0</v>
      </c>
      <c r="M48" s="8"/>
      <c r="N48" s="5"/>
      <c r="O48" s="6">
        <f>ROUNDDOWN(N48,0)</f>
        <v>0</v>
      </c>
      <c r="P48" s="7">
        <f>$E48*O48*1000</f>
        <v>0</v>
      </c>
      <c r="Q48" s="8"/>
      <c r="R48" s="6">
        <f>G48+K48+O48</f>
        <v>0</v>
      </c>
      <c r="S48" s="7">
        <f>H48+L48+P48</f>
        <v>0</v>
      </c>
      <c r="T48" s="7">
        <f>I48+M48+Q48</f>
        <v>0</v>
      </c>
      <c r="U48" s="37"/>
      <c r="V48" s="33"/>
    </row>
    <row r="49" spans="1:22" ht="15" customHeight="1">
      <c r="A49" s="143"/>
      <c r="B49" s="177"/>
      <c r="C49" s="175"/>
      <c r="D49" s="11" t="s">
        <v>18</v>
      </c>
      <c r="E49" s="119">
        <v>53</v>
      </c>
      <c r="F49" s="5"/>
      <c r="G49" s="6">
        <f t="shared" ref="G49:G50" si="81">ROUNDDOWN(F49,0)</f>
        <v>0</v>
      </c>
      <c r="H49" s="7">
        <f>$E49*G49*1000</f>
        <v>0</v>
      </c>
      <c r="I49" s="8"/>
      <c r="J49" s="5"/>
      <c r="K49" s="6">
        <f t="shared" ref="K49:K50" si="82">ROUNDDOWN(J49,0)</f>
        <v>0</v>
      </c>
      <c r="L49" s="7">
        <f>$E49*K49*1000</f>
        <v>0</v>
      </c>
      <c r="M49" s="8"/>
      <c r="N49" s="5"/>
      <c r="O49" s="6">
        <f t="shared" ref="O49:O50" si="83">ROUNDDOWN(N49,0)</f>
        <v>0</v>
      </c>
      <c r="P49" s="7">
        <f>$E49*O49*1000</f>
        <v>0</v>
      </c>
      <c r="Q49" s="8"/>
      <c r="R49" s="6">
        <f t="shared" ref="R49:R50" si="84">G49+K49+O49</f>
        <v>0</v>
      </c>
      <c r="S49" s="7">
        <f>H49+L49+P49</f>
        <v>0</v>
      </c>
      <c r="T49" s="7">
        <f t="shared" ref="T49:T50" si="85">I49+M49+Q49</f>
        <v>0</v>
      </c>
      <c r="U49" s="36"/>
      <c r="V49" s="32"/>
    </row>
    <row r="50" spans="1:22" ht="15" customHeight="1">
      <c r="A50" s="143"/>
      <c r="B50" s="177"/>
      <c r="C50" s="175"/>
      <c r="D50" s="11" t="s">
        <v>19</v>
      </c>
      <c r="E50" s="119">
        <v>58.5</v>
      </c>
      <c r="F50" s="5"/>
      <c r="G50" s="6">
        <f t="shared" si="81"/>
        <v>0</v>
      </c>
      <c r="H50" s="7">
        <f>$E50*G50*1000</f>
        <v>0</v>
      </c>
      <c r="I50" s="8"/>
      <c r="J50" s="5"/>
      <c r="K50" s="6">
        <f t="shared" si="82"/>
        <v>0</v>
      </c>
      <c r="L50" s="7">
        <f>$E50*K50*1000</f>
        <v>0</v>
      </c>
      <c r="M50" s="8"/>
      <c r="N50" s="5"/>
      <c r="O50" s="6">
        <f t="shared" si="83"/>
        <v>0</v>
      </c>
      <c r="P50" s="7">
        <f>$E50*O50*1000</f>
        <v>0</v>
      </c>
      <c r="Q50" s="8"/>
      <c r="R50" s="6">
        <f t="shared" si="84"/>
        <v>0</v>
      </c>
      <c r="S50" s="7">
        <f>H50+L50+P50</f>
        <v>0</v>
      </c>
      <c r="T50" s="7">
        <f t="shared" si="85"/>
        <v>0</v>
      </c>
      <c r="U50" s="36"/>
      <c r="V50" s="32"/>
    </row>
    <row r="51" spans="1:22" ht="15" customHeight="1">
      <c r="A51" s="143"/>
      <c r="B51" s="177"/>
      <c r="C51" s="175"/>
      <c r="D51" s="11" t="s">
        <v>20</v>
      </c>
      <c r="E51" s="2"/>
      <c r="F51" s="6">
        <f>SUBTOTAL(109,F48:F50)</f>
        <v>0</v>
      </c>
      <c r="G51" s="6">
        <f t="shared" ref="G51" si="86">SUBTOTAL(109,G48:G50)</f>
        <v>0</v>
      </c>
      <c r="H51" s="7">
        <f>SUBTOTAL(109,H48:H50)</f>
        <v>0</v>
      </c>
      <c r="I51" s="7">
        <f t="shared" ref="I51" si="87">SUBTOTAL(109,I48:I50)</f>
        <v>0</v>
      </c>
      <c r="J51" s="6">
        <f>SUBTOTAL(109,J48:J50)</f>
        <v>0</v>
      </c>
      <c r="K51" s="6">
        <f t="shared" ref="K51" si="88">SUBTOTAL(109,K48:K50)</f>
        <v>0</v>
      </c>
      <c r="L51" s="7">
        <f>SUBTOTAL(109,L48:L50)</f>
        <v>0</v>
      </c>
      <c r="M51" s="7">
        <f t="shared" ref="M51" si="89">SUBTOTAL(109,M48:M50)</f>
        <v>0</v>
      </c>
      <c r="N51" s="6">
        <f>SUBTOTAL(109,N48:N50)</f>
        <v>0</v>
      </c>
      <c r="O51" s="6">
        <f t="shared" ref="O51" si="90">SUBTOTAL(109,O48:O50)</f>
        <v>0</v>
      </c>
      <c r="P51" s="7">
        <f>SUBTOTAL(109,P48:P50)</f>
        <v>0</v>
      </c>
      <c r="Q51" s="7">
        <f t="shared" ref="Q51" si="91">SUBTOTAL(109,Q48:Q50)</f>
        <v>0</v>
      </c>
      <c r="R51" s="6">
        <f t="shared" ref="R51" si="92">SUBTOTAL(109,R48:R50)</f>
        <v>0</v>
      </c>
      <c r="S51" s="7">
        <f>SUBTOTAL(109,S48:S50)</f>
        <v>0</v>
      </c>
      <c r="T51" s="7">
        <f t="shared" ref="T51" si="93">SUBTOTAL(109,T48:T50)</f>
        <v>0</v>
      </c>
      <c r="U51" s="36"/>
      <c r="V51" s="32"/>
    </row>
    <row r="52" spans="1:22" ht="15" customHeight="1">
      <c r="A52" s="143"/>
      <c r="B52" s="177"/>
      <c r="C52" s="175" t="s">
        <v>6</v>
      </c>
      <c r="D52" s="11" t="s">
        <v>17</v>
      </c>
      <c r="E52" s="3">
        <v>25.5</v>
      </c>
      <c r="F52" s="5"/>
      <c r="G52" s="6">
        <f>ROUNDDOWN(F52,0)</f>
        <v>0</v>
      </c>
      <c r="H52" s="7">
        <f>$E52*G52*1000</f>
        <v>0</v>
      </c>
      <c r="I52" s="8"/>
      <c r="J52" s="5"/>
      <c r="K52" s="6">
        <f>ROUNDDOWN(J52,0)</f>
        <v>0</v>
      </c>
      <c r="L52" s="7">
        <f>$E52*K52*1000</f>
        <v>0</v>
      </c>
      <c r="M52" s="8"/>
      <c r="N52" s="5"/>
      <c r="O52" s="6">
        <f>ROUNDDOWN(N52,0)</f>
        <v>0</v>
      </c>
      <c r="P52" s="7">
        <f>$E52*O52*1000</f>
        <v>0</v>
      </c>
      <c r="Q52" s="8"/>
      <c r="R52" s="6">
        <f>G52+K52+O52</f>
        <v>0</v>
      </c>
      <c r="S52" s="7">
        <f>H52+L52+P52</f>
        <v>0</v>
      </c>
      <c r="T52" s="7">
        <f>I52+M52+Q52</f>
        <v>0</v>
      </c>
      <c r="U52" s="37"/>
      <c r="V52" s="33"/>
    </row>
    <row r="53" spans="1:22" ht="15" customHeight="1">
      <c r="A53" s="143"/>
      <c r="B53" s="177"/>
      <c r="C53" s="175"/>
      <c r="D53" s="11" t="s">
        <v>18</v>
      </c>
      <c r="E53" s="3">
        <v>30.5</v>
      </c>
      <c r="F53" s="5"/>
      <c r="G53" s="6">
        <f t="shared" ref="G53:G54" si="94">ROUNDDOWN(F53,0)</f>
        <v>0</v>
      </c>
      <c r="H53" s="7">
        <f>$E53*G53*1000</f>
        <v>0</v>
      </c>
      <c r="I53" s="8"/>
      <c r="J53" s="5"/>
      <c r="K53" s="6">
        <f t="shared" ref="K53:K54" si="95">ROUNDDOWN(J53,0)</f>
        <v>0</v>
      </c>
      <c r="L53" s="7">
        <f>$E53*K53*1000</f>
        <v>0</v>
      </c>
      <c r="M53" s="8"/>
      <c r="N53" s="5"/>
      <c r="O53" s="6">
        <f t="shared" ref="O53:O54" si="96">ROUNDDOWN(N53,0)</f>
        <v>0</v>
      </c>
      <c r="P53" s="7">
        <f>$E53*O53*1000</f>
        <v>0</v>
      </c>
      <c r="Q53" s="8"/>
      <c r="R53" s="6">
        <f t="shared" ref="R53:R54" si="97">G53+K53+O53</f>
        <v>0</v>
      </c>
      <c r="S53" s="7">
        <f>H53+L53+P53</f>
        <v>0</v>
      </c>
      <c r="T53" s="7">
        <f t="shared" ref="T53:T54" si="98">I53+M53+Q53</f>
        <v>0</v>
      </c>
      <c r="U53" s="36"/>
      <c r="V53" s="32"/>
    </row>
    <row r="54" spans="1:22" ht="15" customHeight="1">
      <c r="A54" s="143"/>
      <c r="B54" s="177"/>
      <c r="C54" s="175"/>
      <c r="D54" s="11" t="s">
        <v>19</v>
      </c>
      <c r="E54" s="3">
        <v>33.5</v>
      </c>
      <c r="F54" s="5"/>
      <c r="G54" s="6">
        <f t="shared" si="94"/>
        <v>0</v>
      </c>
      <c r="H54" s="7">
        <f>$E54*G54*1000</f>
        <v>0</v>
      </c>
      <c r="I54" s="8"/>
      <c r="J54" s="5"/>
      <c r="K54" s="6">
        <f t="shared" si="95"/>
        <v>0</v>
      </c>
      <c r="L54" s="7">
        <f>$E54*K54*1000</f>
        <v>0</v>
      </c>
      <c r="M54" s="8"/>
      <c r="N54" s="5"/>
      <c r="O54" s="6">
        <f t="shared" si="96"/>
        <v>0</v>
      </c>
      <c r="P54" s="7">
        <f>$E54*O54*1000</f>
        <v>0</v>
      </c>
      <c r="Q54" s="8"/>
      <c r="R54" s="6">
        <f t="shared" si="97"/>
        <v>0</v>
      </c>
      <c r="S54" s="7">
        <f>H54+L54+P54</f>
        <v>0</v>
      </c>
      <c r="T54" s="7">
        <f t="shared" si="98"/>
        <v>0</v>
      </c>
      <c r="U54" s="36"/>
      <c r="V54" s="32"/>
    </row>
    <row r="55" spans="1:22" ht="15" customHeight="1" thickBot="1">
      <c r="A55" s="144"/>
      <c r="B55" s="178"/>
      <c r="C55" s="176"/>
      <c r="D55" s="21" t="s">
        <v>20</v>
      </c>
      <c r="E55" s="22"/>
      <c r="F55" s="23">
        <f>SUBTOTAL(109,F52:F54)</f>
        <v>0</v>
      </c>
      <c r="G55" s="23">
        <f t="shared" ref="G55" si="99">SUBTOTAL(109,G52:G54)</f>
        <v>0</v>
      </c>
      <c r="H55" s="24">
        <f>SUBTOTAL(109,H52:H54)</f>
        <v>0</v>
      </c>
      <c r="I55" s="24">
        <f t="shared" ref="I55" si="100">SUBTOTAL(109,I52:I54)</f>
        <v>0</v>
      </c>
      <c r="J55" s="23">
        <f>SUBTOTAL(109,J52:J54)</f>
        <v>0</v>
      </c>
      <c r="K55" s="23">
        <f t="shared" ref="K55" si="101">SUBTOTAL(109,K52:K54)</f>
        <v>0</v>
      </c>
      <c r="L55" s="24">
        <f>SUBTOTAL(109,L52:L54)</f>
        <v>0</v>
      </c>
      <c r="M55" s="24">
        <f t="shared" ref="M55" si="102">SUBTOTAL(109,M52:M54)</f>
        <v>0</v>
      </c>
      <c r="N55" s="23">
        <f>SUBTOTAL(109,N52:N54)</f>
        <v>0</v>
      </c>
      <c r="O55" s="23">
        <f t="shared" ref="O55" si="103">SUBTOTAL(109,O52:O54)</f>
        <v>0</v>
      </c>
      <c r="P55" s="24">
        <f>SUBTOTAL(109,P52:P54)</f>
        <v>0</v>
      </c>
      <c r="Q55" s="24">
        <f t="shared" ref="Q55" si="104">SUBTOTAL(109,Q52:Q54)</f>
        <v>0</v>
      </c>
      <c r="R55" s="23">
        <f t="shared" ref="R55" si="105">SUBTOTAL(109,R52:R54)</f>
        <v>0</v>
      </c>
      <c r="S55" s="24">
        <f t="shared" ref="S55" si="106">SUBTOTAL(109,S52:S54)</f>
        <v>0</v>
      </c>
      <c r="T55" s="24">
        <f t="shared" ref="T55" si="107">SUBTOTAL(109,T52:T54)</f>
        <v>0</v>
      </c>
      <c r="U55" s="38"/>
      <c r="V55" s="34"/>
    </row>
    <row r="56" spans="1:22" ht="15" customHeight="1">
      <c r="A56" s="142" t="s">
        <v>38</v>
      </c>
      <c r="B56" s="145" t="s">
        <v>39</v>
      </c>
      <c r="C56" s="146"/>
      <c r="D56" s="15" t="s">
        <v>17</v>
      </c>
      <c r="E56" s="16">
        <v>22.5</v>
      </c>
      <c r="F56" s="17"/>
      <c r="G56" s="18">
        <f>ROUNDDOWN(F56,0)</f>
        <v>0</v>
      </c>
      <c r="H56" s="7">
        <f>$E56*G56*1000</f>
        <v>0</v>
      </c>
      <c r="I56" s="20"/>
      <c r="J56" s="17"/>
      <c r="K56" s="18">
        <f>ROUNDDOWN(J56,0)</f>
        <v>0</v>
      </c>
      <c r="L56" s="19">
        <f>$E56*K56*1000</f>
        <v>0</v>
      </c>
      <c r="M56" s="20"/>
      <c r="N56" s="17"/>
      <c r="O56" s="18">
        <f>ROUNDDOWN(N56,0)</f>
        <v>0</v>
      </c>
      <c r="P56" s="19">
        <f>$E56*O56*1000</f>
        <v>0</v>
      </c>
      <c r="Q56" s="20"/>
      <c r="R56" s="18">
        <f>G56+K56+O56</f>
        <v>0</v>
      </c>
      <c r="S56" s="19">
        <f>H56+L56+P56</f>
        <v>0</v>
      </c>
      <c r="T56" s="19">
        <f>I56+M56+Q56</f>
        <v>0</v>
      </c>
      <c r="U56" s="35"/>
      <c r="V56" s="31"/>
    </row>
    <row r="57" spans="1:22" ht="15" customHeight="1">
      <c r="A57" s="143"/>
      <c r="B57" s="147"/>
      <c r="C57" s="148"/>
      <c r="D57" s="11" t="s">
        <v>18</v>
      </c>
      <c r="E57" s="3">
        <v>27</v>
      </c>
      <c r="F57" s="5"/>
      <c r="G57" s="6">
        <f t="shared" ref="G57:G58" si="108">ROUNDDOWN(F57,0)</f>
        <v>0</v>
      </c>
      <c r="H57" s="7">
        <f>$E57*G57*1000</f>
        <v>0</v>
      </c>
      <c r="I57" s="8"/>
      <c r="J57" s="5"/>
      <c r="K57" s="6">
        <f t="shared" ref="K57:K58" si="109">ROUNDDOWN(J57,0)</f>
        <v>0</v>
      </c>
      <c r="L57" s="7">
        <f>$E57*K57*1000</f>
        <v>0</v>
      </c>
      <c r="M57" s="8"/>
      <c r="N57" s="5"/>
      <c r="O57" s="6">
        <f t="shared" ref="O57:O58" si="110">ROUNDDOWN(N57,0)</f>
        <v>0</v>
      </c>
      <c r="P57" s="7">
        <f>$E57*O57*1000</f>
        <v>0</v>
      </c>
      <c r="Q57" s="8"/>
      <c r="R57" s="6">
        <f t="shared" ref="R57:R58" si="111">G57+K57+O57</f>
        <v>0</v>
      </c>
      <c r="S57" s="7">
        <f>H57+L57+P57</f>
        <v>0</v>
      </c>
      <c r="T57" s="7">
        <f t="shared" ref="T57:T58" si="112">I57+M57+Q57</f>
        <v>0</v>
      </c>
      <c r="U57" s="36"/>
      <c r="V57" s="32"/>
    </row>
    <row r="58" spans="1:22" ht="15" customHeight="1">
      <c r="A58" s="143"/>
      <c r="B58" s="147"/>
      <c r="C58" s="148"/>
      <c r="D58" s="11" t="s">
        <v>19</v>
      </c>
      <c r="E58" s="3">
        <v>29.5</v>
      </c>
      <c r="F58" s="5"/>
      <c r="G58" s="6">
        <f t="shared" si="108"/>
        <v>0</v>
      </c>
      <c r="H58" s="7">
        <f>$E58*G58*1000</f>
        <v>0</v>
      </c>
      <c r="I58" s="8"/>
      <c r="J58" s="5"/>
      <c r="K58" s="6">
        <f t="shared" si="109"/>
        <v>0</v>
      </c>
      <c r="L58" s="7">
        <f>$E58*K58*1000</f>
        <v>0</v>
      </c>
      <c r="M58" s="8"/>
      <c r="N58" s="5"/>
      <c r="O58" s="6">
        <f t="shared" si="110"/>
        <v>0</v>
      </c>
      <c r="P58" s="7">
        <f>$E58*O58*1000</f>
        <v>0</v>
      </c>
      <c r="Q58" s="8"/>
      <c r="R58" s="6">
        <f t="shared" si="111"/>
        <v>0</v>
      </c>
      <c r="S58" s="7">
        <f>H58+L58+P58</f>
        <v>0</v>
      </c>
      <c r="T58" s="7">
        <f t="shared" si="112"/>
        <v>0</v>
      </c>
      <c r="U58" s="36"/>
      <c r="V58" s="32"/>
    </row>
    <row r="59" spans="1:22" ht="15" customHeight="1">
      <c r="A59" s="143"/>
      <c r="B59" s="149"/>
      <c r="C59" s="150"/>
      <c r="D59" s="11" t="s">
        <v>20</v>
      </c>
      <c r="E59" s="2"/>
      <c r="F59" s="6">
        <f>SUBTOTAL(109,F56:F58)</f>
        <v>0</v>
      </c>
      <c r="G59" s="6">
        <f t="shared" ref="G59" si="113">SUBTOTAL(109,G56:G58)</f>
        <v>0</v>
      </c>
      <c r="H59" s="7">
        <f>SUBTOTAL(109,H56:H58)</f>
        <v>0</v>
      </c>
      <c r="I59" s="7">
        <f t="shared" ref="I59" si="114">SUBTOTAL(109,I56:I58)</f>
        <v>0</v>
      </c>
      <c r="J59" s="6">
        <f>SUBTOTAL(109,J56:J58)</f>
        <v>0</v>
      </c>
      <c r="K59" s="6">
        <f t="shared" ref="K59" si="115">SUBTOTAL(109,K56:K58)</f>
        <v>0</v>
      </c>
      <c r="L59" s="7">
        <f>SUBTOTAL(109,L56:L58)</f>
        <v>0</v>
      </c>
      <c r="M59" s="7">
        <f t="shared" ref="M59" si="116">SUBTOTAL(109,M56:M58)</f>
        <v>0</v>
      </c>
      <c r="N59" s="6">
        <f>SUBTOTAL(109,N56:N58)</f>
        <v>0</v>
      </c>
      <c r="O59" s="6">
        <f t="shared" ref="O59" si="117">SUBTOTAL(109,O56:O58)</f>
        <v>0</v>
      </c>
      <c r="P59" s="7">
        <f>SUBTOTAL(109,P56:P58)</f>
        <v>0</v>
      </c>
      <c r="Q59" s="7">
        <f t="shared" ref="Q59" si="118">SUBTOTAL(109,Q56:Q58)</f>
        <v>0</v>
      </c>
      <c r="R59" s="6">
        <f t="shared" ref="R59" si="119">SUBTOTAL(109,R56:R58)</f>
        <v>0</v>
      </c>
      <c r="S59" s="7">
        <f>SUBTOTAL(109,S56:S58)</f>
        <v>0</v>
      </c>
      <c r="T59" s="7">
        <f t="shared" ref="T59" si="120">SUBTOTAL(109,T56:T58)</f>
        <v>0</v>
      </c>
      <c r="U59" s="36"/>
      <c r="V59" s="32"/>
    </row>
    <row r="60" spans="1:22" ht="15" customHeight="1">
      <c r="A60" s="143"/>
      <c r="B60" s="151" t="s">
        <v>40</v>
      </c>
      <c r="C60" s="152"/>
      <c r="D60" s="11" t="s">
        <v>17</v>
      </c>
      <c r="E60" s="3">
        <v>22</v>
      </c>
      <c r="F60" s="5"/>
      <c r="G60" s="6">
        <f>ROUNDDOWN(F60,0)</f>
        <v>0</v>
      </c>
      <c r="H60" s="7">
        <f>$E60*G60*1000</f>
        <v>0</v>
      </c>
      <c r="I60" s="8"/>
      <c r="J60" s="5"/>
      <c r="K60" s="6">
        <f>ROUNDDOWN(J60,0)</f>
        <v>0</v>
      </c>
      <c r="L60" s="7">
        <f>$E60*K60*1000</f>
        <v>0</v>
      </c>
      <c r="M60" s="8"/>
      <c r="N60" s="5"/>
      <c r="O60" s="6">
        <f>ROUNDDOWN(N60,0)</f>
        <v>0</v>
      </c>
      <c r="P60" s="7">
        <f>$E60*O60*1000</f>
        <v>0</v>
      </c>
      <c r="Q60" s="8"/>
      <c r="R60" s="6">
        <f>G60+K60+O60</f>
        <v>0</v>
      </c>
      <c r="S60" s="7">
        <f>H60+L60+P60</f>
        <v>0</v>
      </c>
      <c r="T60" s="7">
        <f>I60+M60+Q60</f>
        <v>0</v>
      </c>
      <c r="U60" s="37"/>
      <c r="V60" s="33"/>
    </row>
    <row r="61" spans="1:22" ht="15" customHeight="1">
      <c r="A61" s="143"/>
      <c r="B61" s="147"/>
      <c r="C61" s="148"/>
      <c r="D61" s="11" t="s">
        <v>18</v>
      </c>
      <c r="E61" s="3">
        <v>26</v>
      </c>
      <c r="F61" s="5"/>
      <c r="G61" s="6">
        <f t="shared" ref="G61:G62" si="121">ROUNDDOWN(F61,0)</f>
        <v>0</v>
      </c>
      <c r="H61" s="7">
        <f>$E61*G61*1000</f>
        <v>0</v>
      </c>
      <c r="I61" s="8"/>
      <c r="J61" s="5"/>
      <c r="K61" s="6">
        <f t="shared" ref="K61:K62" si="122">ROUNDDOWN(J61,0)</f>
        <v>0</v>
      </c>
      <c r="L61" s="7">
        <f>$E61*K61*1000</f>
        <v>0</v>
      </c>
      <c r="M61" s="8"/>
      <c r="N61" s="5"/>
      <c r="O61" s="6">
        <f t="shared" ref="O61:O62" si="123">ROUNDDOWN(N61,0)</f>
        <v>0</v>
      </c>
      <c r="P61" s="7">
        <f>$E61*O61*1000</f>
        <v>0</v>
      </c>
      <c r="Q61" s="8"/>
      <c r="R61" s="6">
        <f t="shared" ref="R61:R62" si="124">G61+K61+O61</f>
        <v>0</v>
      </c>
      <c r="S61" s="7">
        <f>H61+L61+P61</f>
        <v>0</v>
      </c>
      <c r="T61" s="7">
        <f t="shared" ref="T61:T62" si="125">I61+M61+Q61</f>
        <v>0</v>
      </c>
      <c r="U61" s="36"/>
      <c r="V61" s="32"/>
    </row>
    <row r="62" spans="1:22" ht="15" customHeight="1">
      <c r="A62" s="143"/>
      <c r="B62" s="147"/>
      <c r="C62" s="148"/>
      <c r="D62" s="11" t="s">
        <v>19</v>
      </c>
      <c r="E62" s="3">
        <v>29</v>
      </c>
      <c r="F62" s="5"/>
      <c r="G62" s="6">
        <f t="shared" si="121"/>
        <v>0</v>
      </c>
      <c r="H62" s="7">
        <f>$E62*G62*1000</f>
        <v>0</v>
      </c>
      <c r="I62" s="8"/>
      <c r="J62" s="5"/>
      <c r="K62" s="6">
        <f t="shared" si="122"/>
        <v>0</v>
      </c>
      <c r="L62" s="7">
        <f>$E62*K62*1000</f>
        <v>0</v>
      </c>
      <c r="M62" s="8"/>
      <c r="N62" s="5"/>
      <c r="O62" s="6">
        <f t="shared" si="123"/>
        <v>0</v>
      </c>
      <c r="P62" s="7">
        <f>$E62*O62*1000</f>
        <v>0</v>
      </c>
      <c r="Q62" s="8"/>
      <c r="R62" s="6">
        <f t="shared" si="124"/>
        <v>0</v>
      </c>
      <c r="S62" s="7">
        <f>H62+L62+P62</f>
        <v>0</v>
      </c>
      <c r="T62" s="7">
        <f t="shared" si="125"/>
        <v>0</v>
      </c>
      <c r="U62" s="36"/>
      <c r="V62" s="32"/>
    </row>
    <row r="63" spans="1:22" ht="15" customHeight="1">
      <c r="A63" s="143"/>
      <c r="B63" s="149"/>
      <c r="C63" s="150"/>
      <c r="D63" s="11" t="s">
        <v>20</v>
      </c>
      <c r="E63" s="2"/>
      <c r="F63" s="6">
        <f>SUBTOTAL(109,F60:F62)</f>
        <v>0</v>
      </c>
      <c r="G63" s="6">
        <f t="shared" ref="G63" si="126">SUBTOTAL(109,G60:G62)</f>
        <v>0</v>
      </c>
      <c r="H63" s="7">
        <f>SUBTOTAL(109,H60:H62)</f>
        <v>0</v>
      </c>
      <c r="I63" s="7">
        <f t="shared" ref="I63" si="127">SUBTOTAL(109,I60:I62)</f>
        <v>0</v>
      </c>
      <c r="J63" s="6">
        <f>SUBTOTAL(109,J60:J62)</f>
        <v>0</v>
      </c>
      <c r="K63" s="6">
        <f t="shared" ref="K63" si="128">SUBTOTAL(109,K60:K62)</f>
        <v>0</v>
      </c>
      <c r="L63" s="7">
        <f>SUBTOTAL(109,L60:L62)</f>
        <v>0</v>
      </c>
      <c r="M63" s="7">
        <f t="shared" ref="M63" si="129">SUBTOTAL(109,M60:M62)</f>
        <v>0</v>
      </c>
      <c r="N63" s="6">
        <f>SUBTOTAL(109,N60:N62)</f>
        <v>0</v>
      </c>
      <c r="O63" s="6">
        <f t="shared" ref="O63" si="130">SUBTOTAL(109,O60:O62)</f>
        <v>0</v>
      </c>
      <c r="P63" s="7">
        <f>SUBTOTAL(109,P60:P62)</f>
        <v>0</v>
      </c>
      <c r="Q63" s="7">
        <f t="shared" ref="Q63" si="131">SUBTOTAL(109,Q60:Q62)</f>
        <v>0</v>
      </c>
      <c r="R63" s="6">
        <f t="shared" ref="R63" si="132">SUBTOTAL(109,R60:R62)</f>
        <v>0</v>
      </c>
      <c r="S63" s="7">
        <f>SUBTOTAL(109,S60:S62)</f>
        <v>0</v>
      </c>
      <c r="T63" s="7">
        <f t="shared" ref="T63" si="133">SUBTOTAL(109,T60:T62)</f>
        <v>0</v>
      </c>
      <c r="U63" s="36"/>
      <c r="V63" s="32"/>
    </row>
    <row r="64" spans="1:22" ht="15" customHeight="1">
      <c r="A64" s="143"/>
      <c r="B64" s="151" t="s">
        <v>41</v>
      </c>
      <c r="C64" s="152"/>
      <c r="D64" s="11" t="s">
        <v>17</v>
      </c>
      <c r="E64" s="3">
        <v>18</v>
      </c>
      <c r="F64" s="5"/>
      <c r="G64" s="6">
        <f>ROUNDDOWN(F64,0)</f>
        <v>0</v>
      </c>
      <c r="H64" s="7">
        <f>$E64*G64*1000</f>
        <v>0</v>
      </c>
      <c r="I64" s="8"/>
      <c r="J64" s="5"/>
      <c r="K64" s="6">
        <f>ROUNDDOWN(J64,0)</f>
        <v>0</v>
      </c>
      <c r="L64" s="7">
        <f>$E64*K64*1000</f>
        <v>0</v>
      </c>
      <c r="M64" s="8"/>
      <c r="N64" s="5"/>
      <c r="O64" s="6">
        <f>ROUNDDOWN(N64,0)</f>
        <v>0</v>
      </c>
      <c r="P64" s="7">
        <f>$E64*O64*1000</f>
        <v>0</v>
      </c>
      <c r="Q64" s="8"/>
      <c r="R64" s="6">
        <f>G64+K64+O64</f>
        <v>0</v>
      </c>
      <c r="S64" s="7">
        <f>H64+L64+P64</f>
        <v>0</v>
      </c>
      <c r="T64" s="7">
        <f>I64+M64+Q64</f>
        <v>0</v>
      </c>
      <c r="U64" s="37"/>
      <c r="V64" s="33"/>
    </row>
    <row r="65" spans="1:22" ht="15" customHeight="1">
      <c r="A65" s="143"/>
      <c r="B65" s="147"/>
      <c r="C65" s="148"/>
      <c r="D65" s="11" t="s">
        <v>18</v>
      </c>
      <c r="E65" s="3">
        <v>21.5</v>
      </c>
      <c r="F65" s="5"/>
      <c r="G65" s="6">
        <f t="shared" ref="G65:G66" si="134">ROUNDDOWN(F65,0)</f>
        <v>0</v>
      </c>
      <c r="H65" s="7">
        <f>$E65*G65*1000</f>
        <v>0</v>
      </c>
      <c r="I65" s="8"/>
      <c r="J65" s="5"/>
      <c r="K65" s="6">
        <f t="shared" ref="K65:K66" si="135">ROUNDDOWN(J65,0)</f>
        <v>0</v>
      </c>
      <c r="L65" s="7">
        <f>$E65*K65*1000</f>
        <v>0</v>
      </c>
      <c r="M65" s="8"/>
      <c r="N65" s="5"/>
      <c r="O65" s="6">
        <f t="shared" ref="O65:O66" si="136">ROUNDDOWN(N65,0)</f>
        <v>0</v>
      </c>
      <c r="P65" s="7">
        <f>$E65*O65*1000</f>
        <v>0</v>
      </c>
      <c r="Q65" s="8"/>
      <c r="R65" s="6">
        <f t="shared" ref="R65:R66" si="137">G65+K65+O65</f>
        <v>0</v>
      </c>
      <c r="S65" s="7">
        <f>H65+L65+P65</f>
        <v>0</v>
      </c>
      <c r="T65" s="7">
        <f t="shared" ref="T65:T66" si="138">I65+M65+Q65</f>
        <v>0</v>
      </c>
      <c r="U65" s="36"/>
      <c r="V65" s="32"/>
    </row>
    <row r="66" spans="1:22" ht="15" customHeight="1">
      <c r="A66" s="143"/>
      <c r="B66" s="147"/>
      <c r="C66" s="148"/>
      <c r="D66" s="11" t="s">
        <v>19</v>
      </c>
      <c r="E66" s="3">
        <v>23.5</v>
      </c>
      <c r="F66" s="5"/>
      <c r="G66" s="6">
        <f t="shared" si="134"/>
        <v>0</v>
      </c>
      <c r="H66" s="7">
        <f>$E66*G66*1000</f>
        <v>0</v>
      </c>
      <c r="I66" s="8"/>
      <c r="J66" s="5"/>
      <c r="K66" s="6">
        <f t="shared" si="135"/>
        <v>0</v>
      </c>
      <c r="L66" s="7">
        <f>$E66*K66*1000</f>
        <v>0</v>
      </c>
      <c r="M66" s="8"/>
      <c r="N66" s="5"/>
      <c r="O66" s="6">
        <f t="shared" si="136"/>
        <v>0</v>
      </c>
      <c r="P66" s="7">
        <f>$E66*O66*1000</f>
        <v>0</v>
      </c>
      <c r="Q66" s="8"/>
      <c r="R66" s="6">
        <f t="shared" si="137"/>
        <v>0</v>
      </c>
      <c r="S66" s="7">
        <f>H66+L66+P66</f>
        <v>0</v>
      </c>
      <c r="T66" s="7">
        <f t="shared" si="138"/>
        <v>0</v>
      </c>
      <c r="U66" s="36"/>
      <c r="V66" s="32"/>
    </row>
    <row r="67" spans="1:22" ht="15" customHeight="1" thickBot="1">
      <c r="A67" s="144"/>
      <c r="B67" s="153"/>
      <c r="C67" s="154"/>
      <c r="D67" s="21" t="s">
        <v>20</v>
      </c>
      <c r="E67" s="22"/>
      <c r="F67" s="23">
        <f>SUBTOTAL(109,F64:F66)</f>
        <v>0</v>
      </c>
      <c r="G67" s="23">
        <f t="shared" ref="G67" si="139">SUBTOTAL(109,G64:G66)</f>
        <v>0</v>
      </c>
      <c r="H67" s="24">
        <f>SUBTOTAL(109,H64:H66)</f>
        <v>0</v>
      </c>
      <c r="I67" s="24">
        <f t="shared" ref="I67" si="140">SUBTOTAL(109,I64:I66)</f>
        <v>0</v>
      </c>
      <c r="J67" s="23">
        <f>SUBTOTAL(109,J64:J66)</f>
        <v>0</v>
      </c>
      <c r="K67" s="23">
        <f t="shared" ref="K67" si="141">SUBTOTAL(109,K64:K66)</f>
        <v>0</v>
      </c>
      <c r="L67" s="24">
        <f>SUBTOTAL(109,L64:L66)</f>
        <v>0</v>
      </c>
      <c r="M67" s="24">
        <f t="shared" ref="M67" si="142">SUBTOTAL(109,M64:M66)</f>
        <v>0</v>
      </c>
      <c r="N67" s="23">
        <f>SUBTOTAL(109,N64:N66)</f>
        <v>0</v>
      </c>
      <c r="O67" s="23">
        <f t="shared" ref="O67" si="143">SUBTOTAL(109,O64:O66)</f>
        <v>0</v>
      </c>
      <c r="P67" s="24">
        <f>SUBTOTAL(109,P64:P66)</f>
        <v>0</v>
      </c>
      <c r="Q67" s="24">
        <f t="shared" ref="Q67" si="144">SUBTOTAL(109,Q64:Q66)</f>
        <v>0</v>
      </c>
      <c r="R67" s="23">
        <f t="shared" ref="R67" si="145">SUBTOTAL(109,R64:R66)</f>
        <v>0</v>
      </c>
      <c r="S67" s="24">
        <f>SUBTOTAL(109,S64:S66)</f>
        <v>0</v>
      </c>
      <c r="T67" s="24">
        <f t="shared" ref="T67" si="146">SUBTOTAL(109,T64:T66)</f>
        <v>0</v>
      </c>
      <c r="U67" s="38"/>
      <c r="V67" s="34"/>
    </row>
    <row r="68" spans="1:22" ht="15" customHeight="1">
      <c r="A68" s="142" t="s">
        <v>42</v>
      </c>
      <c r="B68" s="145" t="s">
        <v>43</v>
      </c>
      <c r="C68" s="146"/>
      <c r="D68" s="15" t="s">
        <v>17</v>
      </c>
      <c r="E68" s="25">
        <v>24</v>
      </c>
      <c r="F68" s="28"/>
      <c r="G68" s="29">
        <f>ROUNDDOWN(F68,-1)</f>
        <v>0</v>
      </c>
      <c r="H68" s="19">
        <f>$E68*G68*100</f>
        <v>0</v>
      </c>
      <c r="I68" s="20"/>
      <c r="J68" s="28"/>
      <c r="K68" s="29">
        <f>ROUNDDOWN(J68,-1)</f>
        <v>0</v>
      </c>
      <c r="L68" s="19">
        <f>$E68*K68*100</f>
        <v>0</v>
      </c>
      <c r="M68" s="20"/>
      <c r="N68" s="28"/>
      <c r="O68" s="29">
        <f>ROUNDDOWN(N68,-1)</f>
        <v>0</v>
      </c>
      <c r="P68" s="19">
        <f>$E68*O68*100</f>
        <v>0</v>
      </c>
      <c r="Q68" s="20"/>
      <c r="R68" s="29">
        <f>G68+K68+O68</f>
        <v>0</v>
      </c>
      <c r="S68" s="19">
        <f>H68+L68+P68</f>
        <v>0</v>
      </c>
      <c r="T68" s="19">
        <f>I68+M68+Q68</f>
        <v>0</v>
      </c>
      <c r="U68" s="35"/>
      <c r="V68" s="31"/>
    </row>
    <row r="69" spans="1:22" ht="15" customHeight="1">
      <c r="A69" s="143"/>
      <c r="B69" s="147"/>
      <c r="C69" s="148"/>
      <c r="D69" s="11" t="s">
        <v>18</v>
      </c>
      <c r="E69" s="4">
        <v>28.5</v>
      </c>
      <c r="F69" s="9"/>
      <c r="G69" s="10">
        <f>ROUNDDOWN(F69,-1)</f>
        <v>0</v>
      </c>
      <c r="H69" s="7">
        <f>$E69*G69*100</f>
        <v>0</v>
      </c>
      <c r="I69" s="8"/>
      <c r="J69" s="9"/>
      <c r="K69" s="10">
        <f>ROUNDDOWN(J69,-1)</f>
        <v>0</v>
      </c>
      <c r="L69" s="7">
        <f>$E69*K69*100</f>
        <v>0</v>
      </c>
      <c r="M69" s="8"/>
      <c r="N69" s="9"/>
      <c r="O69" s="10">
        <f>ROUNDDOWN(N69,-1)</f>
        <v>0</v>
      </c>
      <c r="P69" s="7">
        <f>$E69*O69*100</f>
        <v>0</v>
      </c>
      <c r="Q69" s="8"/>
      <c r="R69" s="10">
        <f t="shared" ref="R69:R70" si="147">G69+K69+O69</f>
        <v>0</v>
      </c>
      <c r="S69" s="7">
        <f>H69+L69+P69</f>
        <v>0</v>
      </c>
      <c r="T69" s="7">
        <f t="shared" ref="T69:T70" si="148">I69+M69+Q69</f>
        <v>0</v>
      </c>
      <c r="U69" s="36"/>
      <c r="V69" s="32"/>
    </row>
    <row r="70" spans="1:22" ht="15" customHeight="1">
      <c r="A70" s="143"/>
      <c r="B70" s="147"/>
      <c r="C70" s="148"/>
      <c r="D70" s="11" t="s">
        <v>19</v>
      </c>
      <c r="E70" s="4">
        <v>31.5</v>
      </c>
      <c r="F70" s="9"/>
      <c r="G70" s="10">
        <f>ROUNDDOWN(F70,-1)</f>
        <v>0</v>
      </c>
      <c r="H70" s="7">
        <f>$E70*G70*100</f>
        <v>0</v>
      </c>
      <c r="I70" s="8"/>
      <c r="J70" s="9"/>
      <c r="K70" s="10">
        <f>ROUNDDOWN(J70,-1)</f>
        <v>0</v>
      </c>
      <c r="L70" s="7">
        <f>$E70*K70*100</f>
        <v>0</v>
      </c>
      <c r="M70" s="8"/>
      <c r="N70" s="9"/>
      <c r="O70" s="10">
        <f>ROUNDDOWN(N70,-1)</f>
        <v>0</v>
      </c>
      <c r="P70" s="7">
        <f>$E70*O70*100</f>
        <v>0</v>
      </c>
      <c r="Q70" s="8"/>
      <c r="R70" s="10">
        <f t="shared" si="147"/>
        <v>0</v>
      </c>
      <c r="S70" s="7">
        <f>H70+L70+P70</f>
        <v>0</v>
      </c>
      <c r="T70" s="7">
        <f t="shared" si="148"/>
        <v>0</v>
      </c>
      <c r="U70" s="36"/>
      <c r="V70" s="32"/>
    </row>
    <row r="71" spans="1:22" ht="15" customHeight="1">
      <c r="A71" s="143"/>
      <c r="B71" s="149"/>
      <c r="C71" s="150"/>
      <c r="D71" s="11" t="s">
        <v>20</v>
      </c>
      <c r="E71" s="26"/>
      <c r="F71" s="10">
        <f>SUBTOTAL(109,F68:F70)</f>
        <v>0</v>
      </c>
      <c r="G71" s="10">
        <f>SUBTOTAL(109,G68:G70)</f>
        <v>0</v>
      </c>
      <c r="H71" s="7">
        <f>SUBTOTAL(109,H68:H70)</f>
        <v>0</v>
      </c>
      <c r="I71" s="7">
        <f t="shared" ref="I71" si="149">SUBTOTAL(109,I68:I70)</f>
        <v>0</v>
      </c>
      <c r="J71" s="10">
        <f>SUBTOTAL(109,J68:J70)</f>
        <v>0</v>
      </c>
      <c r="K71" s="10">
        <f>SUBTOTAL(109,K68:K70)</f>
        <v>0</v>
      </c>
      <c r="L71" s="7">
        <f>SUBTOTAL(109,L68:L70)</f>
        <v>0</v>
      </c>
      <c r="M71" s="7">
        <f t="shared" ref="M71" si="150">SUBTOTAL(109,M68:M70)</f>
        <v>0</v>
      </c>
      <c r="N71" s="10">
        <f>SUBTOTAL(109,N68:N70)</f>
        <v>0</v>
      </c>
      <c r="O71" s="10">
        <f>SUBTOTAL(109,O68:O70)</f>
        <v>0</v>
      </c>
      <c r="P71" s="7">
        <f>SUBTOTAL(109,P68:P70)</f>
        <v>0</v>
      </c>
      <c r="Q71" s="7">
        <f t="shared" ref="Q71" si="151">SUBTOTAL(109,Q68:Q70)</f>
        <v>0</v>
      </c>
      <c r="R71" s="10">
        <f t="shared" ref="R71" si="152">SUBTOTAL(109,R68:R70)</f>
        <v>0</v>
      </c>
      <c r="S71" s="7">
        <f>SUBTOTAL(109,S68:S70)</f>
        <v>0</v>
      </c>
      <c r="T71" s="7">
        <f t="shared" ref="T71" si="153">SUBTOTAL(109,T68:T70)</f>
        <v>0</v>
      </c>
      <c r="U71" s="36"/>
      <c r="V71" s="32"/>
    </row>
    <row r="72" spans="1:22" ht="15" customHeight="1">
      <c r="A72" s="143"/>
      <c r="B72" s="151" t="s">
        <v>44</v>
      </c>
      <c r="C72" s="152"/>
      <c r="D72" s="11" t="s">
        <v>17</v>
      </c>
      <c r="E72" s="4">
        <v>23</v>
      </c>
      <c r="F72" s="9"/>
      <c r="G72" s="10">
        <f>ROUNDDOWN(F72,-1)</f>
        <v>0</v>
      </c>
      <c r="H72" s="7">
        <f>$E72*G72*100</f>
        <v>0</v>
      </c>
      <c r="I72" s="8"/>
      <c r="J72" s="9"/>
      <c r="K72" s="10">
        <f>ROUNDDOWN(J72,-1)</f>
        <v>0</v>
      </c>
      <c r="L72" s="7">
        <f>$E72*K72*100</f>
        <v>0</v>
      </c>
      <c r="M72" s="8"/>
      <c r="N72" s="9"/>
      <c r="O72" s="10">
        <f>ROUNDDOWN(N72,-1)</f>
        <v>0</v>
      </c>
      <c r="P72" s="7">
        <f>$E72*O72*100</f>
        <v>0</v>
      </c>
      <c r="Q72" s="8"/>
      <c r="R72" s="10">
        <f>G72+K72+O72</f>
        <v>0</v>
      </c>
      <c r="S72" s="7">
        <f>H72+L72+P72</f>
        <v>0</v>
      </c>
      <c r="T72" s="7">
        <f>I72+M72+Q72</f>
        <v>0</v>
      </c>
      <c r="U72" s="37"/>
      <c r="V72" s="33"/>
    </row>
    <row r="73" spans="1:22" ht="15" customHeight="1">
      <c r="A73" s="143"/>
      <c r="B73" s="147"/>
      <c r="C73" s="148"/>
      <c r="D73" s="11" t="s">
        <v>18</v>
      </c>
      <c r="E73" s="4">
        <v>27.5</v>
      </c>
      <c r="F73" s="9"/>
      <c r="G73" s="10">
        <f>ROUNDDOWN(F73,-1)</f>
        <v>0</v>
      </c>
      <c r="H73" s="7">
        <f>$E73*G73*100</f>
        <v>0</v>
      </c>
      <c r="I73" s="8"/>
      <c r="J73" s="9"/>
      <c r="K73" s="10">
        <f>ROUNDDOWN(J73,-1)</f>
        <v>0</v>
      </c>
      <c r="L73" s="7">
        <f>$E73*K73*100</f>
        <v>0</v>
      </c>
      <c r="M73" s="8"/>
      <c r="N73" s="9"/>
      <c r="O73" s="10">
        <f>ROUNDDOWN(N73,-1)</f>
        <v>0</v>
      </c>
      <c r="P73" s="7">
        <f>$E73*O73*100</f>
        <v>0</v>
      </c>
      <c r="Q73" s="8"/>
      <c r="R73" s="10">
        <f t="shared" ref="R73:R74" si="154">G73+K73+O73</f>
        <v>0</v>
      </c>
      <c r="S73" s="7">
        <f>H73+L73+P73</f>
        <v>0</v>
      </c>
      <c r="T73" s="7">
        <f t="shared" ref="T73:T74" si="155">I73+M73+Q73</f>
        <v>0</v>
      </c>
      <c r="U73" s="36"/>
      <c r="V73" s="32"/>
    </row>
    <row r="74" spans="1:22" ht="15" customHeight="1">
      <c r="A74" s="143"/>
      <c r="B74" s="147"/>
      <c r="C74" s="148"/>
      <c r="D74" s="11" t="s">
        <v>19</v>
      </c>
      <c r="E74" s="120">
        <v>30</v>
      </c>
      <c r="F74" s="9"/>
      <c r="G74" s="10">
        <f>ROUNDDOWN(F74,-1)</f>
        <v>0</v>
      </c>
      <c r="H74" s="7">
        <f>$E74*G74*100</f>
        <v>0</v>
      </c>
      <c r="I74" s="8"/>
      <c r="J74" s="9"/>
      <c r="K74" s="10">
        <f>ROUNDDOWN(J74,-1)</f>
        <v>0</v>
      </c>
      <c r="L74" s="7">
        <f>$E74*K74*100</f>
        <v>0</v>
      </c>
      <c r="M74" s="8"/>
      <c r="N74" s="9"/>
      <c r="O74" s="10">
        <f>ROUNDDOWN(N74,-1)</f>
        <v>0</v>
      </c>
      <c r="P74" s="7">
        <f>$E74*O74*100</f>
        <v>0</v>
      </c>
      <c r="Q74" s="8"/>
      <c r="R74" s="10">
        <f t="shared" si="154"/>
        <v>0</v>
      </c>
      <c r="S74" s="7">
        <f>H74+L74+P74</f>
        <v>0</v>
      </c>
      <c r="T74" s="7">
        <f t="shared" si="155"/>
        <v>0</v>
      </c>
      <c r="U74" s="36"/>
      <c r="V74" s="32"/>
    </row>
    <row r="75" spans="1:22" ht="15" customHeight="1" thickBot="1">
      <c r="A75" s="144"/>
      <c r="B75" s="153"/>
      <c r="C75" s="154"/>
      <c r="D75" s="21" t="s">
        <v>20</v>
      </c>
      <c r="E75" s="27"/>
      <c r="F75" s="30">
        <f>SUBTOTAL(109,F72:F74)</f>
        <v>0</v>
      </c>
      <c r="G75" s="30">
        <f>SUBTOTAL(109,G72:G74)</f>
        <v>0</v>
      </c>
      <c r="H75" s="24">
        <f>SUBTOTAL(109,H72:H74)</f>
        <v>0</v>
      </c>
      <c r="I75" s="24">
        <f t="shared" ref="I75" si="156">SUBTOTAL(109,I72:I74)</f>
        <v>0</v>
      </c>
      <c r="J75" s="30">
        <f>SUBTOTAL(109,J72:J74)</f>
        <v>0</v>
      </c>
      <c r="K75" s="30">
        <f>SUBTOTAL(109,K72:K74)</f>
        <v>0</v>
      </c>
      <c r="L75" s="24">
        <f>SUBTOTAL(109,L72:L74)</f>
        <v>0</v>
      </c>
      <c r="M75" s="24">
        <f t="shared" ref="M75" si="157">SUBTOTAL(109,M72:M74)</f>
        <v>0</v>
      </c>
      <c r="N75" s="30">
        <f>SUBTOTAL(109,N72:N74)</f>
        <v>0</v>
      </c>
      <c r="O75" s="30">
        <f>SUBTOTAL(109,O72:O74)</f>
        <v>0</v>
      </c>
      <c r="P75" s="24">
        <f>SUBTOTAL(109,P72:P74)</f>
        <v>0</v>
      </c>
      <c r="Q75" s="24">
        <f t="shared" ref="Q75" si="158">SUBTOTAL(109,Q72:Q74)</f>
        <v>0</v>
      </c>
      <c r="R75" s="30">
        <f t="shared" ref="R75" si="159">SUBTOTAL(109,R72:R74)</f>
        <v>0</v>
      </c>
      <c r="S75" s="24">
        <f>SUBTOTAL(109,S72:S74)</f>
        <v>0</v>
      </c>
      <c r="T75" s="24">
        <f t="shared" ref="T75" si="160">SUBTOTAL(109,T72:T74)</f>
        <v>0</v>
      </c>
      <c r="U75" s="38"/>
      <c r="V75" s="34"/>
    </row>
    <row r="76" spans="1:22" ht="15" customHeight="1">
      <c r="A76" s="142" t="s">
        <v>45</v>
      </c>
      <c r="B76" s="145" t="s">
        <v>46</v>
      </c>
      <c r="C76" s="146"/>
      <c r="D76" s="15" t="s">
        <v>17</v>
      </c>
      <c r="E76" s="16">
        <v>35</v>
      </c>
      <c r="F76" s="17"/>
      <c r="G76" s="18">
        <f>ROUNDDOWN(F76,0)</f>
        <v>0</v>
      </c>
      <c r="H76" s="19">
        <f>$E76*G76*1000</f>
        <v>0</v>
      </c>
      <c r="I76" s="20"/>
      <c r="J76" s="17"/>
      <c r="K76" s="18">
        <f>ROUNDDOWN(J76,0)</f>
        <v>0</v>
      </c>
      <c r="L76" s="19">
        <f>$E76*K76*1000</f>
        <v>0</v>
      </c>
      <c r="M76" s="20"/>
      <c r="N76" s="17"/>
      <c r="O76" s="18">
        <f>ROUNDDOWN(N76,0)</f>
        <v>0</v>
      </c>
      <c r="P76" s="19">
        <f>$E76*O76*1000</f>
        <v>0</v>
      </c>
      <c r="Q76" s="20"/>
      <c r="R76" s="18">
        <f>G76+K76+O76</f>
        <v>0</v>
      </c>
      <c r="S76" s="19">
        <f>H76+L76+P76</f>
        <v>0</v>
      </c>
      <c r="T76" s="19">
        <f>I76+M76+Q76</f>
        <v>0</v>
      </c>
      <c r="U76" s="35"/>
      <c r="V76" s="31"/>
    </row>
    <row r="77" spans="1:22" ht="15" customHeight="1">
      <c r="A77" s="143"/>
      <c r="B77" s="147"/>
      <c r="C77" s="148"/>
      <c r="D77" s="11" t="s">
        <v>18</v>
      </c>
      <c r="E77" s="3">
        <v>42</v>
      </c>
      <c r="F77" s="5"/>
      <c r="G77" s="6">
        <f t="shared" ref="G77:G78" si="161">ROUNDDOWN(F77,0)</f>
        <v>0</v>
      </c>
      <c r="H77" s="7">
        <f>$E77*G77*1000</f>
        <v>0</v>
      </c>
      <c r="I77" s="8"/>
      <c r="J77" s="5"/>
      <c r="K77" s="6">
        <f t="shared" ref="K77:K78" si="162">ROUNDDOWN(J77,0)</f>
        <v>0</v>
      </c>
      <c r="L77" s="7">
        <f>$E77*K77*1000</f>
        <v>0</v>
      </c>
      <c r="M77" s="8"/>
      <c r="N77" s="5"/>
      <c r="O77" s="6">
        <f t="shared" ref="O77:O78" si="163">ROUNDDOWN(N77,0)</f>
        <v>0</v>
      </c>
      <c r="P77" s="7">
        <f>$E77*O77*1000</f>
        <v>0</v>
      </c>
      <c r="Q77" s="8"/>
      <c r="R77" s="6">
        <f t="shared" ref="R77:R78" si="164">G77+K77+O77</f>
        <v>0</v>
      </c>
      <c r="S77" s="7">
        <f>H77+L77+P77</f>
        <v>0</v>
      </c>
      <c r="T77" s="7">
        <f t="shared" ref="T77:T78" si="165">I77+M77+Q77</f>
        <v>0</v>
      </c>
      <c r="U77" s="36"/>
      <c r="V77" s="32"/>
    </row>
    <row r="78" spans="1:22" ht="15" customHeight="1">
      <c r="A78" s="143"/>
      <c r="B78" s="147"/>
      <c r="C78" s="148"/>
      <c r="D78" s="11" t="s">
        <v>19</v>
      </c>
      <c r="E78" s="3">
        <v>46</v>
      </c>
      <c r="F78" s="5"/>
      <c r="G78" s="6">
        <f t="shared" si="161"/>
        <v>0</v>
      </c>
      <c r="H78" s="7">
        <f>$E78*G78*1000</f>
        <v>0</v>
      </c>
      <c r="I78" s="8"/>
      <c r="J78" s="5"/>
      <c r="K78" s="6">
        <f t="shared" si="162"/>
        <v>0</v>
      </c>
      <c r="L78" s="7">
        <f>$E78*K78*1000</f>
        <v>0</v>
      </c>
      <c r="M78" s="8"/>
      <c r="N78" s="5"/>
      <c r="O78" s="6">
        <f t="shared" si="163"/>
        <v>0</v>
      </c>
      <c r="P78" s="7">
        <f>$E78*O78*1000</f>
        <v>0</v>
      </c>
      <c r="Q78" s="8"/>
      <c r="R78" s="6">
        <f t="shared" si="164"/>
        <v>0</v>
      </c>
      <c r="S78" s="7">
        <f>H78+L78+P78</f>
        <v>0</v>
      </c>
      <c r="T78" s="7">
        <f t="shared" si="165"/>
        <v>0</v>
      </c>
      <c r="U78" s="36"/>
      <c r="V78" s="32"/>
    </row>
    <row r="79" spans="1:22" ht="15" customHeight="1">
      <c r="A79" s="143"/>
      <c r="B79" s="149"/>
      <c r="C79" s="150"/>
      <c r="D79" s="11" t="s">
        <v>20</v>
      </c>
      <c r="E79" s="2"/>
      <c r="F79" s="6">
        <f>SUBTOTAL(109,F76:F78)</f>
        <v>0</v>
      </c>
      <c r="G79" s="6">
        <f t="shared" ref="G79" si="166">SUBTOTAL(109,G76:G78)</f>
        <v>0</v>
      </c>
      <c r="H79" s="7">
        <f>SUBTOTAL(109,H76:H78)</f>
        <v>0</v>
      </c>
      <c r="I79" s="7">
        <f t="shared" ref="I79" si="167">SUBTOTAL(109,I76:I78)</f>
        <v>0</v>
      </c>
      <c r="J79" s="6">
        <f>SUBTOTAL(109,J76:J78)</f>
        <v>0</v>
      </c>
      <c r="K79" s="6">
        <f t="shared" ref="K79" si="168">SUBTOTAL(109,K76:K78)</f>
        <v>0</v>
      </c>
      <c r="L79" s="7">
        <f>SUBTOTAL(109,L76:L78)</f>
        <v>0</v>
      </c>
      <c r="M79" s="7">
        <f t="shared" ref="M79" si="169">SUBTOTAL(109,M76:M78)</f>
        <v>0</v>
      </c>
      <c r="N79" s="6">
        <f>SUBTOTAL(109,N76:N78)</f>
        <v>0</v>
      </c>
      <c r="O79" s="6">
        <f t="shared" ref="O79" si="170">SUBTOTAL(109,O76:O78)</f>
        <v>0</v>
      </c>
      <c r="P79" s="7">
        <f>SUBTOTAL(109,P76:P78)</f>
        <v>0</v>
      </c>
      <c r="Q79" s="7">
        <f t="shared" ref="Q79" si="171">SUBTOTAL(109,Q76:Q78)</f>
        <v>0</v>
      </c>
      <c r="R79" s="6">
        <f t="shared" ref="R79" si="172">SUBTOTAL(109,R76:R78)</f>
        <v>0</v>
      </c>
      <c r="S79" s="7">
        <f>SUBTOTAL(109,S76:S78)</f>
        <v>0</v>
      </c>
      <c r="T79" s="7">
        <f t="shared" ref="T79" si="173">SUBTOTAL(109,T76:T78)</f>
        <v>0</v>
      </c>
      <c r="U79" s="36"/>
      <c r="V79" s="32"/>
    </row>
    <row r="80" spans="1:22" ht="15" customHeight="1">
      <c r="A80" s="143"/>
      <c r="B80" s="151" t="s">
        <v>47</v>
      </c>
      <c r="C80" s="152"/>
      <c r="D80" s="11" t="s">
        <v>17</v>
      </c>
      <c r="E80" s="3">
        <v>21.5</v>
      </c>
      <c r="F80" s="5"/>
      <c r="G80" s="6">
        <f>ROUNDDOWN(F80,0)</f>
        <v>0</v>
      </c>
      <c r="H80" s="7">
        <f>$E80*G80*1000</f>
        <v>0</v>
      </c>
      <c r="I80" s="8"/>
      <c r="J80" s="5"/>
      <c r="K80" s="6">
        <f>ROUNDDOWN(J80,0)</f>
        <v>0</v>
      </c>
      <c r="L80" s="7">
        <f>$E80*K80*1000</f>
        <v>0</v>
      </c>
      <c r="M80" s="8"/>
      <c r="N80" s="5"/>
      <c r="O80" s="6">
        <f>ROUNDDOWN(N80,0)</f>
        <v>0</v>
      </c>
      <c r="P80" s="7">
        <f>$E80*O80*1000</f>
        <v>0</v>
      </c>
      <c r="Q80" s="8"/>
      <c r="R80" s="6">
        <f>G80+K80+O80</f>
        <v>0</v>
      </c>
      <c r="S80" s="7">
        <f>H80+L80+P80</f>
        <v>0</v>
      </c>
      <c r="T80" s="7">
        <f>I80+M80+Q80</f>
        <v>0</v>
      </c>
      <c r="U80" s="37"/>
      <c r="V80" s="33"/>
    </row>
    <row r="81" spans="1:22" ht="15" customHeight="1">
      <c r="A81" s="143"/>
      <c r="B81" s="147"/>
      <c r="C81" s="148"/>
      <c r="D81" s="11" t="s">
        <v>18</v>
      </c>
      <c r="E81" s="3">
        <v>25.5</v>
      </c>
      <c r="F81" s="5"/>
      <c r="G81" s="6">
        <f t="shared" ref="G81:G82" si="174">ROUNDDOWN(F81,0)</f>
        <v>0</v>
      </c>
      <c r="H81" s="7">
        <f>$E81*G81*1000</f>
        <v>0</v>
      </c>
      <c r="I81" s="8"/>
      <c r="J81" s="5"/>
      <c r="K81" s="6">
        <f t="shared" ref="K81:K82" si="175">ROUNDDOWN(J81,0)</f>
        <v>0</v>
      </c>
      <c r="L81" s="7">
        <f>$E81*K81*1000</f>
        <v>0</v>
      </c>
      <c r="M81" s="8"/>
      <c r="N81" s="5"/>
      <c r="O81" s="6">
        <f t="shared" ref="O81:O82" si="176">ROUNDDOWN(N81,0)</f>
        <v>0</v>
      </c>
      <c r="P81" s="7">
        <f>$E81*O81*1000</f>
        <v>0</v>
      </c>
      <c r="Q81" s="8"/>
      <c r="R81" s="6">
        <f t="shared" ref="R81:R82" si="177">G81+K81+O81</f>
        <v>0</v>
      </c>
      <c r="S81" s="7">
        <f>H81+L81+P81</f>
        <v>0</v>
      </c>
      <c r="T81" s="7">
        <f t="shared" ref="T81:T82" si="178">I81+M81+Q81</f>
        <v>0</v>
      </c>
      <c r="U81" s="36"/>
      <c r="V81" s="32"/>
    </row>
    <row r="82" spans="1:22" ht="15" customHeight="1">
      <c r="A82" s="143"/>
      <c r="B82" s="147"/>
      <c r="C82" s="148"/>
      <c r="D82" s="11" t="s">
        <v>19</v>
      </c>
      <c r="E82" s="3">
        <v>28</v>
      </c>
      <c r="F82" s="5"/>
      <c r="G82" s="6">
        <f t="shared" si="174"/>
        <v>0</v>
      </c>
      <c r="H82" s="7">
        <f>$E82*G82*1000</f>
        <v>0</v>
      </c>
      <c r="I82" s="8"/>
      <c r="J82" s="5"/>
      <c r="K82" s="6">
        <f t="shared" si="175"/>
        <v>0</v>
      </c>
      <c r="L82" s="7">
        <f>$E82*K82*1000</f>
        <v>0</v>
      </c>
      <c r="M82" s="8"/>
      <c r="N82" s="5"/>
      <c r="O82" s="6">
        <f t="shared" si="176"/>
        <v>0</v>
      </c>
      <c r="P82" s="7">
        <f>$E82*O82*1000</f>
        <v>0</v>
      </c>
      <c r="Q82" s="8"/>
      <c r="R82" s="6">
        <f t="shared" si="177"/>
        <v>0</v>
      </c>
      <c r="S82" s="7">
        <f>H82+L82+P82</f>
        <v>0</v>
      </c>
      <c r="T82" s="7">
        <f t="shared" si="178"/>
        <v>0</v>
      </c>
      <c r="U82" s="36"/>
      <c r="V82" s="32"/>
    </row>
    <row r="83" spans="1:22" ht="15" customHeight="1">
      <c r="A83" s="143"/>
      <c r="B83" s="149"/>
      <c r="C83" s="150"/>
      <c r="D83" s="11" t="s">
        <v>20</v>
      </c>
      <c r="E83" s="2"/>
      <c r="F83" s="6">
        <f>SUBTOTAL(109,F80:F82)</f>
        <v>0</v>
      </c>
      <c r="G83" s="6">
        <f t="shared" ref="G83" si="179">SUBTOTAL(109,G80:G82)</f>
        <v>0</v>
      </c>
      <c r="H83" s="7">
        <f>SUBTOTAL(109,H80:H82)</f>
        <v>0</v>
      </c>
      <c r="I83" s="7">
        <f t="shared" ref="I83" si="180">SUBTOTAL(109,I80:I82)</f>
        <v>0</v>
      </c>
      <c r="J83" s="6">
        <f>SUBTOTAL(109,J80:J82)</f>
        <v>0</v>
      </c>
      <c r="K83" s="6">
        <f t="shared" ref="K83" si="181">SUBTOTAL(109,K80:K82)</f>
        <v>0</v>
      </c>
      <c r="L83" s="7">
        <f>SUBTOTAL(109,L80:L82)</f>
        <v>0</v>
      </c>
      <c r="M83" s="7">
        <f t="shared" ref="M83" si="182">SUBTOTAL(109,M80:M82)</f>
        <v>0</v>
      </c>
      <c r="N83" s="6">
        <f>SUBTOTAL(109,N80:N82)</f>
        <v>0</v>
      </c>
      <c r="O83" s="6">
        <f t="shared" ref="O83" si="183">SUBTOTAL(109,O80:O82)</f>
        <v>0</v>
      </c>
      <c r="P83" s="7">
        <f>SUBTOTAL(109,P80:P82)</f>
        <v>0</v>
      </c>
      <c r="Q83" s="7">
        <f t="shared" ref="Q83" si="184">SUBTOTAL(109,Q80:Q82)</f>
        <v>0</v>
      </c>
      <c r="R83" s="6">
        <f t="shared" ref="R83" si="185">SUBTOTAL(109,R80:R82)</f>
        <v>0</v>
      </c>
      <c r="S83" s="7">
        <f>SUBTOTAL(109,S80:S82)</f>
        <v>0</v>
      </c>
      <c r="T83" s="7">
        <f t="shared" ref="T83" si="186">SUBTOTAL(109,T80:T82)</f>
        <v>0</v>
      </c>
      <c r="U83" s="36"/>
      <c r="V83" s="32"/>
    </row>
    <row r="84" spans="1:22" ht="15" customHeight="1">
      <c r="A84" s="143"/>
      <c r="B84" s="151" t="s">
        <v>48</v>
      </c>
      <c r="C84" s="152"/>
      <c r="D84" s="11" t="s">
        <v>17</v>
      </c>
      <c r="E84" s="39">
        <v>7</v>
      </c>
      <c r="F84" s="9"/>
      <c r="G84" s="10">
        <f>ROUNDDOWN(F84,-1)</f>
        <v>0</v>
      </c>
      <c r="H84" s="7">
        <f>$E84*G84*1000</f>
        <v>0</v>
      </c>
      <c r="I84" s="8"/>
      <c r="J84" s="9"/>
      <c r="K84" s="10">
        <f>ROUNDDOWN(J84,-1)</f>
        <v>0</v>
      </c>
      <c r="L84" s="7">
        <f>$E84*K84*1000</f>
        <v>0</v>
      </c>
      <c r="M84" s="8"/>
      <c r="N84" s="9"/>
      <c r="O84" s="10">
        <f>ROUNDDOWN(N84,-1)</f>
        <v>0</v>
      </c>
      <c r="P84" s="7">
        <f>$E84*O84*1000</f>
        <v>0</v>
      </c>
      <c r="Q84" s="8"/>
      <c r="R84" s="10">
        <f>G84+K84+O84</f>
        <v>0</v>
      </c>
      <c r="S84" s="7">
        <f>H84+L84+P84</f>
        <v>0</v>
      </c>
      <c r="T84" s="7">
        <f>I84+M84+Q84</f>
        <v>0</v>
      </c>
      <c r="U84" s="37"/>
      <c r="V84" s="33"/>
    </row>
    <row r="85" spans="1:22" ht="15" customHeight="1">
      <c r="A85" s="143"/>
      <c r="B85" s="147"/>
      <c r="C85" s="148"/>
      <c r="D85" s="11" t="s">
        <v>18</v>
      </c>
      <c r="E85" s="39">
        <v>8</v>
      </c>
      <c r="F85" s="9"/>
      <c r="G85" s="10">
        <f t="shared" ref="G85:G86" si="187">ROUNDDOWN(F85,-1)</f>
        <v>0</v>
      </c>
      <c r="H85" s="7">
        <f t="shared" ref="H85:H86" si="188">$E85*G85*1000</f>
        <v>0</v>
      </c>
      <c r="I85" s="8"/>
      <c r="J85" s="9"/>
      <c r="K85" s="10">
        <f t="shared" ref="K85:K86" si="189">ROUNDDOWN(J85,-1)</f>
        <v>0</v>
      </c>
      <c r="L85" s="7">
        <f t="shared" ref="L85:L86" si="190">$E85*K85*1000</f>
        <v>0</v>
      </c>
      <c r="M85" s="8"/>
      <c r="N85" s="9"/>
      <c r="O85" s="10">
        <f t="shared" ref="O85:O86" si="191">ROUNDDOWN(N85,-1)</f>
        <v>0</v>
      </c>
      <c r="P85" s="7">
        <f t="shared" ref="P85:P86" si="192">$E85*O85*1000</f>
        <v>0</v>
      </c>
      <c r="Q85" s="8"/>
      <c r="R85" s="10">
        <f t="shared" ref="R85:R86" si="193">G85+K85+O85</f>
        <v>0</v>
      </c>
      <c r="S85" s="7">
        <f>H85+L85+P85</f>
        <v>0</v>
      </c>
      <c r="T85" s="7">
        <f t="shared" ref="T85:T86" si="194">I85+M85+Q85</f>
        <v>0</v>
      </c>
      <c r="U85" s="36"/>
      <c r="V85" s="32"/>
    </row>
    <row r="86" spans="1:22" ht="15" customHeight="1">
      <c r="A86" s="143"/>
      <c r="B86" s="147"/>
      <c r="C86" s="148"/>
      <c r="D86" s="11" t="s">
        <v>19</v>
      </c>
      <c r="E86" s="39">
        <v>9</v>
      </c>
      <c r="F86" s="9"/>
      <c r="G86" s="10">
        <f t="shared" si="187"/>
        <v>0</v>
      </c>
      <c r="H86" s="7">
        <f t="shared" si="188"/>
        <v>0</v>
      </c>
      <c r="I86" s="8"/>
      <c r="J86" s="9"/>
      <c r="K86" s="10">
        <f t="shared" si="189"/>
        <v>0</v>
      </c>
      <c r="L86" s="7">
        <f t="shared" si="190"/>
        <v>0</v>
      </c>
      <c r="M86" s="8"/>
      <c r="N86" s="9"/>
      <c r="O86" s="10">
        <f t="shared" si="191"/>
        <v>0</v>
      </c>
      <c r="P86" s="7">
        <f t="shared" si="192"/>
        <v>0</v>
      </c>
      <c r="Q86" s="8"/>
      <c r="R86" s="10">
        <f t="shared" si="193"/>
        <v>0</v>
      </c>
      <c r="S86" s="7">
        <f>H86+L86+P86</f>
        <v>0</v>
      </c>
      <c r="T86" s="7">
        <f t="shared" si="194"/>
        <v>0</v>
      </c>
      <c r="U86" s="36"/>
      <c r="V86" s="32"/>
    </row>
    <row r="87" spans="1:22" ht="15" customHeight="1">
      <c r="A87" s="143"/>
      <c r="B87" s="149"/>
      <c r="C87" s="150"/>
      <c r="D87" s="11" t="s">
        <v>20</v>
      </c>
      <c r="E87" s="40"/>
      <c r="F87" s="10">
        <f>SUBTOTAL(109,F84:F86)</f>
        <v>0</v>
      </c>
      <c r="G87" s="10">
        <f t="shared" ref="G87" si="195">SUBTOTAL(109,G84:G86)</f>
        <v>0</v>
      </c>
      <c r="H87" s="7">
        <f t="shared" ref="H87" si="196">SUBTOTAL(109,H84:H86)</f>
        <v>0</v>
      </c>
      <c r="I87" s="7">
        <f t="shared" ref="I87" si="197">SUBTOTAL(109,I84:I86)</f>
        <v>0</v>
      </c>
      <c r="J87" s="10">
        <f>SUBTOTAL(109,J84:J86)</f>
        <v>0</v>
      </c>
      <c r="K87" s="10">
        <f t="shared" ref="K87:L87" si="198">SUBTOTAL(109,K84:K86)</f>
        <v>0</v>
      </c>
      <c r="L87" s="7">
        <f t="shared" si="198"/>
        <v>0</v>
      </c>
      <c r="M87" s="7">
        <f t="shared" ref="M87" si="199">SUBTOTAL(109,M84:M86)</f>
        <v>0</v>
      </c>
      <c r="N87" s="10">
        <f>SUBTOTAL(109,N84:N86)</f>
        <v>0</v>
      </c>
      <c r="O87" s="10">
        <f t="shared" ref="O87:P87" si="200">SUBTOTAL(109,O84:O86)</f>
        <v>0</v>
      </c>
      <c r="P87" s="7">
        <f t="shared" si="200"/>
        <v>0</v>
      </c>
      <c r="Q87" s="7">
        <f t="shared" ref="Q87" si="201">SUBTOTAL(109,Q84:Q86)</f>
        <v>0</v>
      </c>
      <c r="R87" s="10">
        <f t="shared" ref="R87" si="202">SUBTOTAL(109,R84:R86)</f>
        <v>0</v>
      </c>
      <c r="S87" s="7">
        <f>SUBTOTAL(109,S84:S86)</f>
        <v>0</v>
      </c>
      <c r="T87" s="7">
        <f t="shared" ref="T87" si="203">SUBTOTAL(109,T84:T86)</f>
        <v>0</v>
      </c>
      <c r="U87" s="36"/>
      <c r="V87" s="32"/>
    </row>
    <row r="88" spans="1:22" ht="15" customHeight="1">
      <c r="A88" s="143"/>
      <c r="B88" s="151" t="s">
        <v>49</v>
      </c>
      <c r="C88" s="152"/>
      <c r="D88" s="11" t="s">
        <v>17</v>
      </c>
      <c r="E88" s="41">
        <v>2.5</v>
      </c>
      <c r="F88" s="45"/>
      <c r="G88" s="43">
        <f>ROUNDDOWN(F88,0)</f>
        <v>0</v>
      </c>
      <c r="H88" s="7">
        <f>$E88*G88*10000</f>
        <v>0</v>
      </c>
      <c r="I88" s="8"/>
      <c r="J88" s="45"/>
      <c r="K88" s="43">
        <f>ROUNDDOWN(J88,0)</f>
        <v>0</v>
      </c>
      <c r="L88" s="7">
        <f>$E88*K88*10000</f>
        <v>0</v>
      </c>
      <c r="M88" s="8"/>
      <c r="N88" s="45"/>
      <c r="O88" s="43">
        <f>ROUNDDOWN(N88,0)</f>
        <v>0</v>
      </c>
      <c r="P88" s="7">
        <f>$E88*O88*10000</f>
        <v>0</v>
      </c>
      <c r="Q88" s="8"/>
      <c r="R88" s="43">
        <f>G88+K88+O88</f>
        <v>0</v>
      </c>
      <c r="S88" s="7">
        <f>H88+L88+P88</f>
        <v>0</v>
      </c>
      <c r="T88" s="7">
        <f>I88+M88+Q88</f>
        <v>0</v>
      </c>
      <c r="U88" s="37"/>
      <c r="V88" s="33"/>
    </row>
    <row r="89" spans="1:22" ht="15" customHeight="1">
      <c r="A89" s="143"/>
      <c r="B89" s="147"/>
      <c r="C89" s="148"/>
      <c r="D89" s="11" t="s">
        <v>18</v>
      </c>
      <c r="E89" s="41">
        <v>3</v>
      </c>
      <c r="F89" s="45"/>
      <c r="G89" s="43">
        <f t="shared" ref="G89:G90" si="204">ROUNDDOWN(F89,0)</f>
        <v>0</v>
      </c>
      <c r="H89" s="7">
        <f t="shared" ref="H89:H90" si="205">$E89*G89*10000</f>
        <v>0</v>
      </c>
      <c r="I89" s="8"/>
      <c r="J89" s="45"/>
      <c r="K89" s="43">
        <f t="shared" ref="K89:K90" si="206">ROUNDDOWN(J89,0)</f>
        <v>0</v>
      </c>
      <c r="L89" s="7">
        <f t="shared" ref="L89:L90" si="207">$E89*K89*10000</f>
        <v>0</v>
      </c>
      <c r="M89" s="8"/>
      <c r="N89" s="45"/>
      <c r="O89" s="43">
        <f t="shared" ref="O89:O90" si="208">ROUNDDOWN(N89,0)</f>
        <v>0</v>
      </c>
      <c r="P89" s="7">
        <f t="shared" ref="P89:P90" si="209">$E89*O89*10000</f>
        <v>0</v>
      </c>
      <c r="Q89" s="8"/>
      <c r="R89" s="43">
        <f t="shared" ref="R89:R90" si="210">G89+K89+O89</f>
        <v>0</v>
      </c>
      <c r="S89" s="7">
        <f>H89+L89+P89</f>
        <v>0</v>
      </c>
      <c r="T89" s="7">
        <f t="shared" ref="T89:T90" si="211">I89+M89+Q89</f>
        <v>0</v>
      </c>
      <c r="U89" s="36"/>
      <c r="V89" s="32"/>
    </row>
    <row r="90" spans="1:22" ht="15" customHeight="1">
      <c r="A90" s="143"/>
      <c r="B90" s="147"/>
      <c r="C90" s="148"/>
      <c r="D90" s="11" t="s">
        <v>19</v>
      </c>
      <c r="E90" s="41">
        <v>3</v>
      </c>
      <c r="F90" s="45"/>
      <c r="G90" s="43">
        <f t="shared" si="204"/>
        <v>0</v>
      </c>
      <c r="H90" s="7">
        <f t="shared" si="205"/>
        <v>0</v>
      </c>
      <c r="I90" s="8"/>
      <c r="J90" s="45"/>
      <c r="K90" s="43">
        <f t="shared" si="206"/>
        <v>0</v>
      </c>
      <c r="L90" s="7">
        <f t="shared" si="207"/>
        <v>0</v>
      </c>
      <c r="M90" s="8"/>
      <c r="N90" s="45"/>
      <c r="O90" s="43">
        <f t="shared" si="208"/>
        <v>0</v>
      </c>
      <c r="P90" s="7">
        <f t="shared" si="209"/>
        <v>0</v>
      </c>
      <c r="Q90" s="8"/>
      <c r="R90" s="43">
        <f t="shared" si="210"/>
        <v>0</v>
      </c>
      <c r="S90" s="7">
        <f>H90+L90+P90</f>
        <v>0</v>
      </c>
      <c r="T90" s="7">
        <f t="shared" si="211"/>
        <v>0</v>
      </c>
      <c r="U90" s="36"/>
      <c r="V90" s="32"/>
    </row>
    <row r="91" spans="1:22" ht="15" customHeight="1" thickBot="1">
      <c r="A91" s="144"/>
      <c r="B91" s="153"/>
      <c r="C91" s="154"/>
      <c r="D91" s="21" t="s">
        <v>20</v>
      </c>
      <c r="E91" s="42"/>
      <c r="F91" s="46">
        <f>SUBTOTAL(109,F88:F90)</f>
        <v>0</v>
      </c>
      <c r="G91" s="44">
        <f t="shared" ref="G91" si="212">SUBTOTAL(109,G88:G90)</f>
        <v>0</v>
      </c>
      <c r="H91" s="24">
        <f t="shared" ref="H91" si="213">SUBTOTAL(109,H88:H90)</f>
        <v>0</v>
      </c>
      <c r="I91" s="24">
        <f t="shared" ref="I91" si="214">SUBTOTAL(109,I88:I90)</f>
        <v>0</v>
      </c>
      <c r="J91" s="46">
        <f>SUBTOTAL(109,J88:J90)</f>
        <v>0</v>
      </c>
      <c r="K91" s="44">
        <f t="shared" ref="K91:L91" si="215">SUBTOTAL(109,K88:K90)</f>
        <v>0</v>
      </c>
      <c r="L91" s="24">
        <f t="shared" si="215"/>
        <v>0</v>
      </c>
      <c r="M91" s="24">
        <f t="shared" ref="M91" si="216">SUBTOTAL(109,M88:M90)</f>
        <v>0</v>
      </c>
      <c r="N91" s="46">
        <f>SUBTOTAL(109,N88:N90)</f>
        <v>0</v>
      </c>
      <c r="O91" s="44">
        <f t="shared" ref="O91:P91" si="217">SUBTOTAL(109,O88:O90)</f>
        <v>0</v>
      </c>
      <c r="P91" s="24">
        <f t="shared" si="217"/>
        <v>0</v>
      </c>
      <c r="Q91" s="24">
        <f t="shared" ref="Q91" si="218">SUBTOTAL(109,Q88:Q90)</f>
        <v>0</v>
      </c>
      <c r="R91" s="44">
        <f t="shared" ref="R91" si="219">SUBTOTAL(109,R88:R90)</f>
        <v>0</v>
      </c>
      <c r="S91" s="24">
        <f>SUBTOTAL(109,S88:S90)</f>
        <v>0</v>
      </c>
      <c r="T91" s="24">
        <f t="shared" ref="T91" si="220">SUBTOTAL(109,T88:T90)</f>
        <v>0</v>
      </c>
      <c r="U91" s="38"/>
      <c r="V91" s="34"/>
    </row>
    <row r="92" spans="1:22" ht="15" customHeight="1">
      <c r="A92" s="163" t="s">
        <v>50</v>
      </c>
      <c r="B92" s="164"/>
      <c r="C92" s="165"/>
      <c r="D92" s="15" t="s">
        <v>17</v>
      </c>
      <c r="E92" s="16">
        <v>27.5</v>
      </c>
      <c r="F92" s="17"/>
      <c r="G92" s="18">
        <f>ROUNDDOWN(F92,0)</f>
        <v>0</v>
      </c>
      <c r="H92" s="19">
        <f>$E92*G92*1000</f>
        <v>0</v>
      </c>
      <c r="I92" s="20"/>
      <c r="J92" s="17"/>
      <c r="K92" s="18">
        <f>ROUNDDOWN(J92,0)</f>
        <v>0</v>
      </c>
      <c r="L92" s="19">
        <f>$E92*K92*1000</f>
        <v>0</v>
      </c>
      <c r="M92" s="20"/>
      <c r="N92" s="17"/>
      <c r="O92" s="18">
        <f>ROUNDDOWN(N92,0)</f>
        <v>0</v>
      </c>
      <c r="P92" s="19">
        <f>$E92*O92*1000</f>
        <v>0</v>
      </c>
      <c r="Q92" s="20"/>
      <c r="R92" s="18">
        <f>G92+K92+O92</f>
        <v>0</v>
      </c>
      <c r="S92" s="19">
        <f>H92+L92+P92</f>
        <v>0</v>
      </c>
      <c r="T92" s="19">
        <f>I92+M92+Q92</f>
        <v>0</v>
      </c>
      <c r="U92" s="35"/>
      <c r="V92" s="31"/>
    </row>
    <row r="93" spans="1:22" ht="15" customHeight="1">
      <c r="A93" s="166"/>
      <c r="B93" s="167"/>
      <c r="C93" s="168"/>
      <c r="D93" s="11" t="s">
        <v>18</v>
      </c>
      <c r="E93" s="3">
        <v>33</v>
      </c>
      <c r="F93" s="5"/>
      <c r="G93" s="6">
        <f t="shared" ref="G93:G94" si="221">ROUNDDOWN(F93,0)</f>
        <v>0</v>
      </c>
      <c r="H93" s="7">
        <f>$E93*G93*1000</f>
        <v>0</v>
      </c>
      <c r="I93" s="8"/>
      <c r="J93" s="5"/>
      <c r="K93" s="6">
        <f t="shared" ref="K93:K94" si="222">ROUNDDOWN(J93,0)</f>
        <v>0</v>
      </c>
      <c r="L93" s="7">
        <f>$E93*K93*1000</f>
        <v>0</v>
      </c>
      <c r="M93" s="8"/>
      <c r="N93" s="5"/>
      <c r="O93" s="6">
        <f t="shared" ref="O93:O94" si="223">ROUNDDOWN(N93,0)</f>
        <v>0</v>
      </c>
      <c r="P93" s="7">
        <f>$E93*O93*1000</f>
        <v>0</v>
      </c>
      <c r="Q93" s="8"/>
      <c r="R93" s="6">
        <f t="shared" ref="R93:R94" si="224">G93+K93+O93</f>
        <v>0</v>
      </c>
      <c r="S93" s="7">
        <f>H93+L93+P93</f>
        <v>0</v>
      </c>
      <c r="T93" s="7">
        <f t="shared" ref="T93:T94" si="225">I93+M93+Q93</f>
        <v>0</v>
      </c>
      <c r="U93" s="36"/>
      <c r="V93" s="32"/>
    </row>
    <row r="94" spans="1:22" ht="15" customHeight="1">
      <c r="A94" s="166"/>
      <c r="B94" s="167"/>
      <c r="C94" s="168"/>
      <c r="D94" s="11" t="s">
        <v>19</v>
      </c>
      <c r="E94" s="3">
        <v>36</v>
      </c>
      <c r="F94" s="5"/>
      <c r="G94" s="6">
        <f t="shared" si="221"/>
        <v>0</v>
      </c>
      <c r="H94" s="7">
        <f>$E94*G94*1000</f>
        <v>0</v>
      </c>
      <c r="I94" s="8"/>
      <c r="J94" s="5"/>
      <c r="K94" s="6">
        <f t="shared" si="222"/>
        <v>0</v>
      </c>
      <c r="L94" s="7">
        <f>$E94*K94*1000</f>
        <v>0</v>
      </c>
      <c r="M94" s="8"/>
      <c r="N94" s="5"/>
      <c r="O94" s="6">
        <f t="shared" si="223"/>
        <v>0</v>
      </c>
      <c r="P94" s="7">
        <f>$E94*O94*1000</f>
        <v>0</v>
      </c>
      <c r="Q94" s="8"/>
      <c r="R94" s="6">
        <f t="shared" si="224"/>
        <v>0</v>
      </c>
      <c r="S94" s="7">
        <f>H94+L94+P94</f>
        <v>0</v>
      </c>
      <c r="T94" s="7">
        <f t="shared" si="225"/>
        <v>0</v>
      </c>
      <c r="U94" s="36"/>
      <c r="V94" s="32"/>
    </row>
    <row r="95" spans="1:22" ht="15" customHeight="1" thickBot="1">
      <c r="A95" s="169"/>
      <c r="B95" s="170"/>
      <c r="C95" s="171"/>
      <c r="D95" s="21" t="s">
        <v>20</v>
      </c>
      <c r="E95" s="22"/>
      <c r="F95" s="23">
        <f>SUBTOTAL(109,F92:F94)</f>
        <v>0</v>
      </c>
      <c r="G95" s="23">
        <f t="shared" ref="G95" si="226">SUBTOTAL(109,G92:G94)</f>
        <v>0</v>
      </c>
      <c r="H95" s="24">
        <f t="shared" ref="H95" si="227">SUBTOTAL(109,H92:H94)</f>
        <v>0</v>
      </c>
      <c r="I95" s="24">
        <f t="shared" ref="I95" si="228">SUBTOTAL(109,I92:I94)</f>
        <v>0</v>
      </c>
      <c r="J95" s="23">
        <f>SUBTOTAL(109,J92:J94)</f>
        <v>0</v>
      </c>
      <c r="K95" s="23">
        <f t="shared" ref="K95:L95" si="229">SUBTOTAL(109,K92:K94)</f>
        <v>0</v>
      </c>
      <c r="L95" s="24">
        <f t="shared" si="229"/>
        <v>0</v>
      </c>
      <c r="M95" s="24">
        <f t="shared" ref="M95" si="230">SUBTOTAL(109,M92:M94)</f>
        <v>0</v>
      </c>
      <c r="N95" s="23">
        <f>SUBTOTAL(109,N92:N94)</f>
        <v>0</v>
      </c>
      <c r="O95" s="23">
        <f t="shared" ref="O95:P95" si="231">SUBTOTAL(109,O92:O94)</f>
        <v>0</v>
      </c>
      <c r="P95" s="24">
        <f t="shared" si="231"/>
        <v>0</v>
      </c>
      <c r="Q95" s="24">
        <f t="shared" ref="Q95" si="232">SUBTOTAL(109,Q92:Q94)</f>
        <v>0</v>
      </c>
      <c r="R95" s="23">
        <f t="shared" ref="R95" si="233">SUBTOTAL(109,R92:R94)</f>
        <v>0</v>
      </c>
      <c r="S95" s="24">
        <f>SUBTOTAL(109,S92:S94)</f>
        <v>0</v>
      </c>
      <c r="T95" s="24">
        <f t="shared" ref="T95" si="234">SUBTOTAL(109,T92:T94)</f>
        <v>0</v>
      </c>
      <c r="U95" s="38"/>
      <c r="V95" s="34"/>
    </row>
    <row r="96" spans="1:22" ht="15" customHeight="1">
      <c r="A96" s="163" t="s">
        <v>51</v>
      </c>
      <c r="B96" s="164"/>
      <c r="C96" s="165"/>
      <c r="D96" s="15" t="s">
        <v>17</v>
      </c>
      <c r="E96" s="16">
        <v>25</v>
      </c>
      <c r="F96" s="17"/>
      <c r="G96" s="18">
        <f>ROUNDDOWN(F96,0)</f>
        <v>0</v>
      </c>
      <c r="H96" s="19">
        <f>$E96*G96*1000</f>
        <v>0</v>
      </c>
      <c r="I96" s="20"/>
      <c r="J96" s="17"/>
      <c r="K96" s="18">
        <f>ROUNDDOWN(J96,0)</f>
        <v>0</v>
      </c>
      <c r="L96" s="19">
        <f>$E96*K96*1000</f>
        <v>0</v>
      </c>
      <c r="M96" s="20"/>
      <c r="N96" s="17"/>
      <c r="O96" s="18">
        <f>ROUNDDOWN(N96,0)</f>
        <v>0</v>
      </c>
      <c r="P96" s="19">
        <f>$E96*O96*1000</f>
        <v>0</v>
      </c>
      <c r="Q96" s="20"/>
      <c r="R96" s="18">
        <f>G96+K96+O96</f>
        <v>0</v>
      </c>
      <c r="S96" s="19">
        <f>H96+L96+P96</f>
        <v>0</v>
      </c>
      <c r="T96" s="19">
        <f>I96+M96+Q96</f>
        <v>0</v>
      </c>
      <c r="U96" s="35"/>
      <c r="V96" s="31"/>
    </row>
    <row r="97" spans="1:22" ht="15" customHeight="1">
      <c r="A97" s="166"/>
      <c r="B97" s="167"/>
      <c r="C97" s="168"/>
      <c r="D97" s="11" t="s">
        <v>18</v>
      </c>
      <c r="E97" s="3">
        <v>30</v>
      </c>
      <c r="F97" s="5"/>
      <c r="G97" s="6">
        <f t="shared" ref="G97:G98" si="235">ROUNDDOWN(F97,0)</f>
        <v>0</v>
      </c>
      <c r="H97" s="7">
        <f>$E97*G97*1000</f>
        <v>0</v>
      </c>
      <c r="I97" s="8"/>
      <c r="J97" s="5"/>
      <c r="K97" s="6">
        <f t="shared" ref="K97:K98" si="236">ROUNDDOWN(J97,0)</f>
        <v>0</v>
      </c>
      <c r="L97" s="7">
        <f>$E97*K97*1000</f>
        <v>0</v>
      </c>
      <c r="M97" s="8"/>
      <c r="N97" s="5"/>
      <c r="O97" s="6">
        <f t="shared" ref="O97:O98" si="237">ROUNDDOWN(N97,0)</f>
        <v>0</v>
      </c>
      <c r="P97" s="7">
        <f>$E97*O97*1000</f>
        <v>0</v>
      </c>
      <c r="Q97" s="8"/>
      <c r="R97" s="6">
        <f t="shared" ref="R97:R98" si="238">G97+K97+O97</f>
        <v>0</v>
      </c>
      <c r="S97" s="7">
        <f>H97+L97+P97</f>
        <v>0</v>
      </c>
      <c r="T97" s="7">
        <f t="shared" ref="T97:T98" si="239">I97+M97+Q97</f>
        <v>0</v>
      </c>
      <c r="U97" s="36"/>
      <c r="V97" s="32"/>
    </row>
    <row r="98" spans="1:22" ht="15" customHeight="1">
      <c r="A98" s="166"/>
      <c r="B98" s="167"/>
      <c r="C98" s="168"/>
      <c r="D98" s="11" t="s">
        <v>19</v>
      </c>
      <c r="E98" s="3">
        <v>33</v>
      </c>
      <c r="F98" s="5"/>
      <c r="G98" s="6">
        <f t="shared" si="235"/>
        <v>0</v>
      </c>
      <c r="H98" s="7">
        <f>$E98*G98*1000</f>
        <v>0</v>
      </c>
      <c r="I98" s="8"/>
      <c r="J98" s="5"/>
      <c r="K98" s="6">
        <f t="shared" si="236"/>
        <v>0</v>
      </c>
      <c r="L98" s="7">
        <f>$E98*K98*1000</f>
        <v>0</v>
      </c>
      <c r="M98" s="8"/>
      <c r="N98" s="5"/>
      <c r="O98" s="6">
        <f t="shared" si="237"/>
        <v>0</v>
      </c>
      <c r="P98" s="7">
        <f>$E98*O98*1000</f>
        <v>0</v>
      </c>
      <c r="Q98" s="8"/>
      <c r="R98" s="6">
        <f t="shared" si="238"/>
        <v>0</v>
      </c>
      <c r="S98" s="7">
        <f>H98+L98+P98</f>
        <v>0</v>
      </c>
      <c r="T98" s="7">
        <f t="shared" si="239"/>
        <v>0</v>
      </c>
      <c r="U98" s="36"/>
      <c r="V98" s="32"/>
    </row>
    <row r="99" spans="1:22" ht="15" customHeight="1" thickBot="1">
      <c r="A99" s="169"/>
      <c r="B99" s="170"/>
      <c r="C99" s="171"/>
      <c r="D99" s="21" t="s">
        <v>20</v>
      </c>
      <c r="E99" s="22"/>
      <c r="F99" s="23">
        <f>SUBTOTAL(109,F96:F98)</f>
        <v>0</v>
      </c>
      <c r="G99" s="23">
        <f t="shared" ref="G99" si="240">SUBTOTAL(109,G96:G98)</f>
        <v>0</v>
      </c>
      <c r="H99" s="24">
        <f t="shared" ref="H99" si="241">SUBTOTAL(109,H96:H98)</f>
        <v>0</v>
      </c>
      <c r="I99" s="24">
        <f t="shared" ref="I99" si="242">SUBTOTAL(109,I96:I98)</f>
        <v>0</v>
      </c>
      <c r="J99" s="23">
        <f>SUBTOTAL(109,J96:J98)</f>
        <v>0</v>
      </c>
      <c r="K99" s="23">
        <f t="shared" ref="K99:L99" si="243">SUBTOTAL(109,K96:K98)</f>
        <v>0</v>
      </c>
      <c r="L99" s="24">
        <f t="shared" si="243"/>
        <v>0</v>
      </c>
      <c r="M99" s="24">
        <f t="shared" ref="M99" si="244">SUBTOTAL(109,M96:M98)</f>
        <v>0</v>
      </c>
      <c r="N99" s="23">
        <f>SUBTOTAL(109,N96:N98)</f>
        <v>0</v>
      </c>
      <c r="O99" s="23">
        <f t="shared" ref="O99:P99" si="245">SUBTOTAL(109,O96:O98)</f>
        <v>0</v>
      </c>
      <c r="P99" s="24">
        <f t="shared" si="245"/>
        <v>0</v>
      </c>
      <c r="Q99" s="24">
        <f t="shared" ref="Q99" si="246">SUBTOTAL(109,Q96:Q98)</f>
        <v>0</v>
      </c>
      <c r="R99" s="23">
        <f t="shared" ref="R99" si="247">SUBTOTAL(109,R96:R98)</f>
        <v>0</v>
      </c>
      <c r="S99" s="24">
        <f>SUBTOTAL(109,S96:S98)</f>
        <v>0</v>
      </c>
      <c r="T99" s="24">
        <f t="shared" ref="T99" si="248">SUBTOTAL(109,T96:T98)</f>
        <v>0</v>
      </c>
      <c r="U99" s="38"/>
      <c r="V99" s="34"/>
    </row>
    <row r="100" spans="1:22" ht="15" customHeight="1">
      <c r="A100" s="142" t="s">
        <v>52</v>
      </c>
      <c r="B100" s="145" t="s">
        <v>53</v>
      </c>
      <c r="C100" s="146"/>
      <c r="D100" s="15" t="s">
        <v>17</v>
      </c>
      <c r="E100" s="65">
        <v>7</v>
      </c>
      <c r="F100" s="28"/>
      <c r="G100" s="29">
        <f>ROUNDDOWN(F100,-1)</f>
        <v>0</v>
      </c>
      <c r="H100" s="19">
        <f>$E100*G100*1000</f>
        <v>0</v>
      </c>
      <c r="I100" s="20"/>
      <c r="J100" s="28"/>
      <c r="K100" s="29">
        <f>ROUNDDOWN(J100,-1)</f>
        <v>0</v>
      </c>
      <c r="L100" s="19">
        <f>$E100*K100*1000</f>
        <v>0</v>
      </c>
      <c r="M100" s="20"/>
      <c r="N100" s="28"/>
      <c r="O100" s="29">
        <f>ROUNDDOWN(N100,-1)</f>
        <v>0</v>
      </c>
      <c r="P100" s="19">
        <f>$E100*O100*1000</f>
        <v>0</v>
      </c>
      <c r="Q100" s="20"/>
      <c r="R100" s="29">
        <f>G100+K100+O100</f>
        <v>0</v>
      </c>
      <c r="S100" s="19">
        <f>H100+L100+P100</f>
        <v>0</v>
      </c>
      <c r="T100" s="19">
        <f>I100+M100+Q100</f>
        <v>0</v>
      </c>
      <c r="U100" s="35"/>
      <c r="V100" s="31"/>
    </row>
    <row r="101" spans="1:22" ht="15" customHeight="1">
      <c r="A101" s="143"/>
      <c r="B101" s="147"/>
      <c r="C101" s="148"/>
      <c r="D101" s="11" t="s">
        <v>18</v>
      </c>
      <c r="E101" s="39">
        <v>8</v>
      </c>
      <c r="F101" s="9"/>
      <c r="G101" s="10">
        <f t="shared" ref="G101:G102" si="249">ROUNDDOWN(F101,-1)</f>
        <v>0</v>
      </c>
      <c r="H101" s="7">
        <f t="shared" ref="H101:H102" si="250">$E101*G101*1000</f>
        <v>0</v>
      </c>
      <c r="I101" s="8"/>
      <c r="J101" s="9"/>
      <c r="K101" s="10">
        <f t="shared" ref="K101:K102" si="251">ROUNDDOWN(J101,-1)</f>
        <v>0</v>
      </c>
      <c r="L101" s="7">
        <f t="shared" ref="L101:L102" si="252">$E101*K101*1000</f>
        <v>0</v>
      </c>
      <c r="M101" s="8"/>
      <c r="N101" s="9"/>
      <c r="O101" s="10">
        <f t="shared" ref="O101:O102" si="253">ROUNDDOWN(N101,-1)</f>
        <v>0</v>
      </c>
      <c r="P101" s="7">
        <f t="shared" ref="P101:P102" si="254">$E101*O101*1000</f>
        <v>0</v>
      </c>
      <c r="Q101" s="8"/>
      <c r="R101" s="10">
        <f t="shared" ref="R101:R102" si="255">G101+K101+O101</f>
        <v>0</v>
      </c>
      <c r="S101" s="7">
        <f>H101+L101+P101</f>
        <v>0</v>
      </c>
      <c r="T101" s="7">
        <f t="shared" ref="T101:T102" si="256">I101+M101+Q101</f>
        <v>0</v>
      </c>
      <c r="U101" s="36"/>
      <c r="V101" s="32"/>
    </row>
    <row r="102" spans="1:22" ht="15" customHeight="1">
      <c r="A102" s="143"/>
      <c r="B102" s="147"/>
      <c r="C102" s="148"/>
      <c r="D102" s="11" t="s">
        <v>19</v>
      </c>
      <c r="E102" s="39">
        <v>9</v>
      </c>
      <c r="F102" s="9"/>
      <c r="G102" s="10">
        <f t="shared" si="249"/>
        <v>0</v>
      </c>
      <c r="H102" s="7">
        <f t="shared" si="250"/>
        <v>0</v>
      </c>
      <c r="I102" s="8"/>
      <c r="J102" s="9"/>
      <c r="K102" s="10">
        <f t="shared" si="251"/>
        <v>0</v>
      </c>
      <c r="L102" s="7">
        <f t="shared" si="252"/>
        <v>0</v>
      </c>
      <c r="M102" s="8"/>
      <c r="N102" s="9"/>
      <c r="O102" s="10">
        <f t="shared" si="253"/>
        <v>0</v>
      </c>
      <c r="P102" s="7">
        <f t="shared" si="254"/>
        <v>0</v>
      </c>
      <c r="Q102" s="8"/>
      <c r="R102" s="10">
        <f t="shared" si="255"/>
        <v>0</v>
      </c>
      <c r="S102" s="7">
        <f>H102+L102+P102</f>
        <v>0</v>
      </c>
      <c r="T102" s="7">
        <f t="shared" si="256"/>
        <v>0</v>
      </c>
      <c r="U102" s="36"/>
      <c r="V102" s="32"/>
    </row>
    <row r="103" spans="1:22" ht="15" customHeight="1">
      <c r="A103" s="143"/>
      <c r="B103" s="149"/>
      <c r="C103" s="150"/>
      <c r="D103" s="11" t="s">
        <v>20</v>
      </c>
      <c r="E103" s="40"/>
      <c r="F103" s="10">
        <f>SUBTOTAL(109,F100:F102)</f>
        <v>0</v>
      </c>
      <c r="G103" s="10">
        <f t="shared" ref="G103" si="257">SUBTOTAL(109,G100:G102)</f>
        <v>0</v>
      </c>
      <c r="H103" s="7">
        <f t="shared" ref="H103" si="258">SUBTOTAL(109,H100:H102)</f>
        <v>0</v>
      </c>
      <c r="I103" s="7">
        <f t="shared" ref="I103" si="259">SUBTOTAL(109,I100:I102)</f>
        <v>0</v>
      </c>
      <c r="J103" s="10">
        <f>SUBTOTAL(109,J100:J102)</f>
        <v>0</v>
      </c>
      <c r="K103" s="10">
        <f t="shared" ref="K103:L103" si="260">SUBTOTAL(109,K100:K102)</f>
        <v>0</v>
      </c>
      <c r="L103" s="7">
        <f t="shared" si="260"/>
        <v>0</v>
      </c>
      <c r="M103" s="7">
        <f t="shared" ref="M103" si="261">SUBTOTAL(109,M100:M102)</f>
        <v>0</v>
      </c>
      <c r="N103" s="10">
        <f>SUBTOTAL(109,N100:N102)</f>
        <v>0</v>
      </c>
      <c r="O103" s="10">
        <f t="shared" ref="O103:P103" si="262">SUBTOTAL(109,O100:O102)</f>
        <v>0</v>
      </c>
      <c r="P103" s="7">
        <f t="shared" si="262"/>
        <v>0</v>
      </c>
      <c r="Q103" s="7">
        <f t="shared" ref="Q103" si="263">SUBTOTAL(109,Q100:Q102)</f>
        <v>0</v>
      </c>
      <c r="R103" s="10">
        <f t="shared" ref="R103" si="264">SUBTOTAL(109,R100:R102)</f>
        <v>0</v>
      </c>
      <c r="S103" s="7">
        <f>SUBTOTAL(109,S100:S102)</f>
        <v>0</v>
      </c>
      <c r="T103" s="7">
        <f t="shared" ref="T103" si="265">SUBTOTAL(109,T100:T102)</f>
        <v>0</v>
      </c>
      <c r="U103" s="36"/>
      <c r="V103" s="32"/>
    </row>
    <row r="104" spans="1:22" ht="15" customHeight="1">
      <c r="A104" s="143"/>
      <c r="B104" s="151" t="s">
        <v>54</v>
      </c>
      <c r="C104" s="152"/>
      <c r="D104" s="11" t="s">
        <v>17</v>
      </c>
      <c r="E104" s="39">
        <v>7</v>
      </c>
      <c r="F104" s="9"/>
      <c r="G104" s="10">
        <f>ROUNDDOWN(F104,-1)</f>
        <v>0</v>
      </c>
      <c r="H104" s="7">
        <f>$E104*G104*1000</f>
        <v>0</v>
      </c>
      <c r="I104" s="8"/>
      <c r="J104" s="9"/>
      <c r="K104" s="10">
        <f>ROUNDDOWN(J104,-1)</f>
        <v>0</v>
      </c>
      <c r="L104" s="7">
        <f>$E104*K104*1000</f>
        <v>0</v>
      </c>
      <c r="M104" s="8"/>
      <c r="N104" s="9"/>
      <c r="O104" s="10">
        <f>ROUNDDOWN(N104,-1)</f>
        <v>0</v>
      </c>
      <c r="P104" s="7">
        <f>$E104*O104*1000</f>
        <v>0</v>
      </c>
      <c r="Q104" s="8"/>
      <c r="R104" s="10">
        <f>G104+K104+O104</f>
        <v>0</v>
      </c>
      <c r="S104" s="7">
        <f>H104+L104+P104</f>
        <v>0</v>
      </c>
      <c r="T104" s="7">
        <f>I104+M104+Q104</f>
        <v>0</v>
      </c>
      <c r="U104" s="37"/>
      <c r="V104" s="33"/>
    </row>
    <row r="105" spans="1:22" ht="15" customHeight="1">
      <c r="A105" s="143"/>
      <c r="B105" s="147"/>
      <c r="C105" s="148"/>
      <c r="D105" s="11" t="s">
        <v>18</v>
      </c>
      <c r="E105" s="39">
        <v>8</v>
      </c>
      <c r="F105" s="9"/>
      <c r="G105" s="10">
        <f t="shared" ref="G105:G106" si="266">ROUNDDOWN(F105,-1)</f>
        <v>0</v>
      </c>
      <c r="H105" s="7">
        <f t="shared" ref="H105:H106" si="267">$E105*G105*1000</f>
        <v>0</v>
      </c>
      <c r="I105" s="8"/>
      <c r="J105" s="9"/>
      <c r="K105" s="10">
        <f t="shared" ref="K105:K106" si="268">ROUNDDOWN(J105,-1)</f>
        <v>0</v>
      </c>
      <c r="L105" s="7">
        <f t="shared" ref="L105:L106" si="269">$E105*K105*1000</f>
        <v>0</v>
      </c>
      <c r="M105" s="8"/>
      <c r="N105" s="9"/>
      <c r="O105" s="10">
        <f t="shared" ref="O105:O106" si="270">ROUNDDOWN(N105,-1)</f>
        <v>0</v>
      </c>
      <c r="P105" s="7">
        <f t="shared" ref="P105:P106" si="271">$E105*O105*1000</f>
        <v>0</v>
      </c>
      <c r="Q105" s="8"/>
      <c r="R105" s="10">
        <f t="shared" ref="R105:R106" si="272">G105+K105+O105</f>
        <v>0</v>
      </c>
      <c r="S105" s="7">
        <f>H105+L105+P105</f>
        <v>0</v>
      </c>
      <c r="T105" s="7">
        <f t="shared" ref="T105:T106" si="273">I105+M105+Q105</f>
        <v>0</v>
      </c>
      <c r="U105" s="36"/>
      <c r="V105" s="32"/>
    </row>
    <row r="106" spans="1:22" ht="15" customHeight="1">
      <c r="A106" s="143"/>
      <c r="B106" s="147"/>
      <c r="C106" s="148"/>
      <c r="D106" s="11" t="s">
        <v>19</v>
      </c>
      <c r="E106" s="39">
        <v>9</v>
      </c>
      <c r="F106" s="9"/>
      <c r="G106" s="10">
        <f t="shared" si="266"/>
        <v>0</v>
      </c>
      <c r="H106" s="7">
        <f t="shared" si="267"/>
        <v>0</v>
      </c>
      <c r="I106" s="8"/>
      <c r="J106" s="9"/>
      <c r="K106" s="10">
        <f t="shared" si="268"/>
        <v>0</v>
      </c>
      <c r="L106" s="7">
        <f t="shared" si="269"/>
        <v>0</v>
      </c>
      <c r="M106" s="8"/>
      <c r="N106" s="9"/>
      <c r="O106" s="10">
        <f t="shared" si="270"/>
        <v>0</v>
      </c>
      <c r="P106" s="7">
        <f t="shared" si="271"/>
        <v>0</v>
      </c>
      <c r="Q106" s="8"/>
      <c r="R106" s="10">
        <f t="shared" si="272"/>
        <v>0</v>
      </c>
      <c r="S106" s="7">
        <f>H106+L106+P106</f>
        <v>0</v>
      </c>
      <c r="T106" s="7">
        <f t="shared" si="273"/>
        <v>0</v>
      </c>
      <c r="U106" s="36"/>
      <c r="V106" s="32"/>
    </row>
    <row r="107" spans="1:22" ht="15" customHeight="1">
      <c r="A107" s="143"/>
      <c r="B107" s="149"/>
      <c r="C107" s="150"/>
      <c r="D107" s="11" t="s">
        <v>20</v>
      </c>
      <c r="E107" s="40"/>
      <c r="F107" s="10">
        <f>SUBTOTAL(109,F104:F106)</f>
        <v>0</v>
      </c>
      <c r="G107" s="10">
        <f t="shared" ref="G107" si="274">SUBTOTAL(109,G104:G106)</f>
        <v>0</v>
      </c>
      <c r="H107" s="7">
        <f t="shared" ref="H107" si="275">SUBTOTAL(109,H104:H106)</f>
        <v>0</v>
      </c>
      <c r="I107" s="7">
        <f t="shared" ref="I107" si="276">SUBTOTAL(109,I104:I106)</f>
        <v>0</v>
      </c>
      <c r="J107" s="10">
        <f>SUBTOTAL(109,J104:J106)</f>
        <v>0</v>
      </c>
      <c r="K107" s="10">
        <f t="shared" ref="K107:L107" si="277">SUBTOTAL(109,K104:K106)</f>
        <v>0</v>
      </c>
      <c r="L107" s="7">
        <f t="shared" si="277"/>
        <v>0</v>
      </c>
      <c r="M107" s="7">
        <f t="shared" ref="M107" si="278">SUBTOTAL(109,M104:M106)</f>
        <v>0</v>
      </c>
      <c r="N107" s="10">
        <f>SUBTOTAL(109,N104:N106)</f>
        <v>0</v>
      </c>
      <c r="O107" s="10">
        <f t="shared" ref="O107:P107" si="279">SUBTOTAL(109,O104:O106)</f>
        <v>0</v>
      </c>
      <c r="P107" s="7">
        <f t="shared" si="279"/>
        <v>0</v>
      </c>
      <c r="Q107" s="7">
        <f t="shared" ref="Q107" si="280">SUBTOTAL(109,Q104:Q106)</f>
        <v>0</v>
      </c>
      <c r="R107" s="10">
        <f t="shared" ref="R107" si="281">SUBTOTAL(109,R104:R106)</f>
        <v>0</v>
      </c>
      <c r="S107" s="7">
        <f>SUBTOTAL(109,S104:S106)</f>
        <v>0</v>
      </c>
      <c r="T107" s="7">
        <f t="shared" ref="T107" si="282">SUBTOTAL(109,T104:T106)</f>
        <v>0</v>
      </c>
      <c r="U107" s="36"/>
      <c r="V107" s="32"/>
    </row>
    <row r="108" spans="1:22" ht="15" customHeight="1">
      <c r="A108" s="143"/>
      <c r="B108" s="151" t="s">
        <v>55</v>
      </c>
      <c r="C108" s="152"/>
      <c r="D108" s="11" t="s">
        <v>17</v>
      </c>
      <c r="E108" s="39">
        <v>7</v>
      </c>
      <c r="F108" s="9"/>
      <c r="G108" s="10">
        <f>ROUNDDOWN(F108,-1)</f>
        <v>0</v>
      </c>
      <c r="H108" s="7">
        <f>$E108*G108*1000</f>
        <v>0</v>
      </c>
      <c r="I108" s="8"/>
      <c r="J108" s="9"/>
      <c r="K108" s="10">
        <f>ROUNDDOWN(J108,-1)</f>
        <v>0</v>
      </c>
      <c r="L108" s="7">
        <f>$E108*K108*1000</f>
        <v>0</v>
      </c>
      <c r="M108" s="8"/>
      <c r="N108" s="9"/>
      <c r="O108" s="10">
        <f>ROUNDDOWN(N108,-1)</f>
        <v>0</v>
      </c>
      <c r="P108" s="7">
        <f>$E108*O108*1000</f>
        <v>0</v>
      </c>
      <c r="Q108" s="8"/>
      <c r="R108" s="10">
        <f>G108+K108+O108</f>
        <v>0</v>
      </c>
      <c r="S108" s="7">
        <f>H108+L108+P108</f>
        <v>0</v>
      </c>
      <c r="T108" s="7">
        <f>I108+M108+Q108</f>
        <v>0</v>
      </c>
      <c r="U108" s="37"/>
      <c r="V108" s="33"/>
    </row>
    <row r="109" spans="1:22" ht="15" customHeight="1">
      <c r="A109" s="143"/>
      <c r="B109" s="147"/>
      <c r="C109" s="148"/>
      <c r="D109" s="11" t="s">
        <v>18</v>
      </c>
      <c r="E109" s="39">
        <v>8</v>
      </c>
      <c r="F109" s="9"/>
      <c r="G109" s="10">
        <f t="shared" ref="G109:G110" si="283">ROUNDDOWN(F109,-1)</f>
        <v>0</v>
      </c>
      <c r="H109" s="7">
        <f t="shared" ref="H109:H110" si="284">$E109*G109*1000</f>
        <v>0</v>
      </c>
      <c r="I109" s="8"/>
      <c r="J109" s="9"/>
      <c r="K109" s="10">
        <f t="shared" ref="K109:K110" si="285">ROUNDDOWN(J109,-1)</f>
        <v>0</v>
      </c>
      <c r="L109" s="7">
        <f t="shared" ref="L109:L110" si="286">$E109*K109*1000</f>
        <v>0</v>
      </c>
      <c r="M109" s="8"/>
      <c r="N109" s="9"/>
      <c r="O109" s="10">
        <f t="shared" ref="O109:O110" si="287">ROUNDDOWN(N109,-1)</f>
        <v>0</v>
      </c>
      <c r="P109" s="7">
        <f t="shared" ref="P109:P110" si="288">$E109*O109*1000</f>
        <v>0</v>
      </c>
      <c r="Q109" s="8"/>
      <c r="R109" s="10">
        <f t="shared" ref="R109:R110" si="289">G109+K109+O109</f>
        <v>0</v>
      </c>
      <c r="S109" s="7">
        <f>H109+L109+P109</f>
        <v>0</v>
      </c>
      <c r="T109" s="7">
        <f t="shared" ref="T109:T110" si="290">I109+M109+Q109</f>
        <v>0</v>
      </c>
      <c r="U109" s="36"/>
      <c r="V109" s="32"/>
    </row>
    <row r="110" spans="1:22" ht="15" customHeight="1">
      <c r="A110" s="143"/>
      <c r="B110" s="147"/>
      <c r="C110" s="148"/>
      <c r="D110" s="11" t="s">
        <v>19</v>
      </c>
      <c r="E110" s="39">
        <v>9</v>
      </c>
      <c r="F110" s="9"/>
      <c r="G110" s="10">
        <f t="shared" si="283"/>
        <v>0</v>
      </c>
      <c r="H110" s="7">
        <f t="shared" si="284"/>
        <v>0</v>
      </c>
      <c r="I110" s="8"/>
      <c r="J110" s="9"/>
      <c r="K110" s="10">
        <f t="shared" si="285"/>
        <v>0</v>
      </c>
      <c r="L110" s="7">
        <f t="shared" si="286"/>
        <v>0</v>
      </c>
      <c r="M110" s="8"/>
      <c r="N110" s="9"/>
      <c r="O110" s="10">
        <f t="shared" si="287"/>
        <v>0</v>
      </c>
      <c r="P110" s="7">
        <f t="shared" si="288"/>
        <v>0</v>
      </c>
      <c r="Q110" s="8"/>
      <c r="R110" s="10">
        <f t="shared" si="289"/>
        <v>0</v>
      </c>
      <c r="S110" s="7">
        <f>H110+L110+P110</f>
        <v>0</v>
      </c>
      <c r="T110" s="7">
        <f t="shared" si="290"/>
        <v>0</v>
      </c>
      <c r="U110" s="36"/>
      <c r="V110" s="32"/>
    </row>
    <row r="111" spans="1:22" ht="15" customHeight="1">
      <c r="A111" s="143"/>
      <c r="B111" s="149"/>
      <c r="C111" s="150"/>
      <c r="D111" s="11" t="s">
        <v>20</v>
      </c>
      <c r="E111" s="40"/>
      <c r="F111" s="10">
        <f>SUBTOTAL(109,F108:F110)</f>
        <v>0</v>
      </c>
      <c r="G111" s="10">
        <f t="shared" ref="G111" si="291">SUBTOTAL(109,G108:G110)</f>
        <v>0</v>
      </c>
      <c r="H111" s="7">
        <f t="shared" ref="H111" si="292">SUBTOTAL(109,H108:H110)</f>
        <v>0</v>
      </c>
      <c r="I111" s="7">
        <f t="shared" ref="I111" si="293">SUBTOTAL(109,I108:I110)</f>
        <v>0</v>
      </c>
      <c r="J111" s="10">
        <f>SUBTOTAL(109,J108:J110)</f>
        <v>0</v>
      </c>
      <c r="K111" s="10">
        <f t="shared" ref="K111:L111" si="294">SUBTOTAL(109,K108:K110)</f>
        <v>0</v>
      </c>
      <c r="L111" s="7">
        <f t="shared" si="294"/>
        <v>0</v>
      </c>
      <c r="M111" s="7">
        <f t="shared" ref="M111" si="295">SUBTOTAL(109,M108:M110)</f>
        <v>0</v>
      </c>
      <c r="N111" s="10">
        <f>SUBTOTAL(109,N108:N110)</f>
        <v>0</v>
      </c>
      <c r="O111" s="10">
        <f t="shared" ref="O111:P111" si="296">SUBTOTAL(109,O108:O110)</f>
        <v>0</v>
      </c>
      <c r="P111" s="7">
        <f t="shared" si="296"/>
        <v>0</v>
      </c>
      <c r="Q111" s="7">
        <f t="shared" ref="Q111" si="297">SUBTOTAL(109,Q108:Q110)</f>
        <v>0</v>
      </c>
      <c r="R111" s="10">
        <f t="shared" ref="R111" si="298">SUBTOTAL(109,R108:R110)</f>
        <v>0</v>
      </c>
      <c r="S111" s="7">
        <f>SUBTOTAL(109,S108:S110)</f>
        <v>0</v>
      </c>
      <c r="T111" s="7">
        <f t="shared" ref="T111" si="299">SUBTOTAL(109,T108:T110)</f>
        <v>0</v>
      </c>
      <c r="U111" s="36"/>
      <c r="V111" s="32"/>
    </row>
    <row r="112" spans="1:22" ht="15" customHeight="1">
      <c r="A112" s="143"/>
      <c r="B112" s="151" t="s">
        <v>56</v>
      </c>
      <c r="C112" s="152"/>
      <c r="D112" s="11" t="s">
        <v>17</v>
      </c>
      <c r="E112" s="4">
        <v>23</v>
      </c>
      <c r="F112" s="9"/>
      <c r="G112" s="10">
        <f>ROUNDDOWN(F112,-1)</f>
        <v>0</v>
      </c>
      <c r="H112" s="7">
        <f>$E112*G112*100</f>
        <v>0</v>
      </c>
      <c r="I112" s="8"/>
      <c r="J112" s="9"/>
      <c r="K112" s="10">
        <f>ROUNDDOWN(J112,-1)</f>
        <v>0</v>
      </c>
      <c r="L112" s="7">
        <f>$E112*K112*100</f>
        <v>0</v>
      </c>
      <c r="M112" s="8"/>
      <c r="N112" s="9"/>
      <c r="O112" s="10">
        <f>ROUNDDOWN(N112,-1)</f>
        <v>0</v>
      </c>
      <c r="P112" s="7">
        <f>$E112*O112*100</f>
        <v>0</v>
      </c>
      <c r="Q112" s="8"/>
      <c r="R112" s="10">
        <f>G112+K112+O112</f>
        <v>0</v>
      </c>
      <c r="S112" s="7">
        <f>H112+L112+P112</f>
        <v>0</v>
      </c>
      <c r="T112" s="7">
        <f>I112+M112+Q112</f>
        <v>0</v>
      </c>
      <c r="U112" s="37"/>
      <c r="V112" s="33"/>
    </row>
    <row r="113" spans="1:22" ht="15" customHeight="1">
      <c r="A113" s="143"/>
      <c r="B113" s="147"/>
      <c r="C113" s="148"/>
      <c r="D113" s="11" t="s">
        <v>18</v>
      </c>
      <c r="E113" s="4">
        <v>27.5</v>
      </c>
      <c r="F113" s="9"/>
      <c r="G113" s="10">
        <f>ROUNDDOWN(F113,-1)</f>
        <v>0</v>
      </c>
      <c r="H113" s="7">
        <f t="shared" ref="H113:H114" si="300">$E113*G113*100</f>
        <v>0</v>
      </c>
      <c r="I113" s="8"/>
      <c r="J113" s="9"/>
      <c r="K113" s="10">
        <f>ROUNDDOWN(J113,-1)</f>
        <v>0</v>
      </c>
      <c r="L113" s="7">
        <f t="shared" ref="L113:L114" si="301">$E113*K113*100</f>
        <v>0</v>
      </c>
      <c r="M113" s="8"/>
      <c r="N113" s="9"/>
      <c r="O113" s="10">
        <f>ROUNDDOWN(N113,-1)</f>
        <v>0</v>
      </c>
      <c r="P113" s="7">
        <f t="shared" ref="P113:P114" si="302">$E113*O113*100</f>
        <v>0</v>
      </c>
      <c r="Q113" s="8"/>
      <c r="R113" s="10">
        <f t="shared" ref="R113:R114" si="303">G113+K113+O113</f>
        <v>0</v>
      </c>
      <c r="S113" s="7">
        <f>H113+L113+P113</f>
        <v>0</v>
      </c>
      <c r="T113" s="7">
        <f t="shared" ref="T113:T114" si="304">I113+M113+Q113</f>
        <v>0</v>
      </c>
      <c r="U113" s="36"/>
      <c r="V113" s="32"/>
    </row>
    <row r="114" spans="1:22" ht="15" customHeight="1">
      <c r="A114" s="143"/>
      <c r="B114" s="147"/>
      <c r="C114" s="148"/>
      <c r="D114" s="11" t="s">
        <v>19</v>
      </c>
      <c r="E114" s="4">
        <v>31.5</v>
      </c>
      <c r="F114" s="9"/>
      <c r="G114" s="10">
        <f>ROUNDDOWN(F114,-1)</f>
        <v>0</v>
      </c>
      <c r="H114" s="7">
        <f t="shared" si="300"/>
        <v>0</v>
      </c>
      <c r="I114" s="8"/>
      <c r="J114" s="9"/>
      <c r="K114" s="10">
        <f>ROUNDDOWN(J114,-1)</f>
        <v>0</v>
      </c>
      <c r="L114" s="7">
        <f t="shared" si="301"/>
        <v>0</v>
      </c>
      <c r="M114" s="8"/>
      <c r="N114" s="9"/>
      <c r="O114" s="10">
        <f>ROUNDDOWN(N114,-1)</f>
        <v>0</v>
      </c>
      <c r="P114" s="7">
        <f t="shared" si="302"/>
        <v>0</v>
      </c>
      <c r="Q114" s="8"/>
      <c r="R114" s="10">
        <f t="shared" si="303"/>
        <v>0</v>
      </c>
      <c r="S114" s="7">
        <f>H114+L114+P114</f>
        <v>0</v>
      </c>
      <c r="T114" s="7">
        <f t="shared" si="304"/>
        <v>0</v>
      </c>
      <c r="U114" s="36"/>
      <c r="V114" s="32"/>
    </row>
    <row r="115" spans="1:22" ht="15" customHeight="1">
      <c r="A115" s="143"/>
      <c r="B115" s="149"/>
      <c r="C115" s="150"/>
      <c r="D115" s="50" t="s">
        <v>20</v>
      </c>
      <c r="E115" s="51"/>
      <c r="F115" s="52">
        <f>SUBTOTAL(109,F112:F114)</f>
        <v>0</v>
      </c>
      <c r="G115" s="52">
        <f>SUBTOTAL(109,G112:G114)</f>
        <v>0</v>
      </c>
      <c r="H115" s="53">
        <f t="shared" ref="H115" si="305">SUBTOTAL(109,H112:H114)</f>
        <v>0</v>
      </c>
      <c r="I115" s="53">
        <f t="shared" ref="I115" si="306">SUBTOTAL(109,I112:I114)</f>
        <v>0</v>
      </c>
      <c r="J115" s="52">
        <f>SUBTOTAL(109,J112:J114)</f>
        <v>0</v>
      </c>
      <c r="K115" s="52">
        <f>SUBTOTAL(109,K112:K114)</f>
        <v>0</v>
      </c>
      <c r="L115" s="53">
        <f t="shared" ref="L115" si="307">SUBTOTAL(109,L112:L114)</f>
        <v>0</v>
      </c>
      <c r="M115" s="53">
        <f t="shared" ref="M115" si="308">SUBTOTAL(109,M112:M114)</f>
        <v>0</v>
      </c>
      <c r="N115" s="52">
        <f>SUBTOTAL(109,N112:N114)</f>
        <v>0</v>
      </c>
      <c r="O115" s="52">
        <f>SUBTOTAL(109,O112:O114)</f>
        <v>0</v>
      </c>
      <c r="P115" s="53">
        <f t="shared" ref="P115" si="309">SUBTOTAL(109,P112:P114)</f>
        <v>0</v>
      </c>
      <c r="Q115" s="53">
        <f t="shared" ref="Q115" si="310">SUBTOTAL(109,Q112:Q114)</f>
        <v>0</v>
      </c>
      <c r="R115" s="52">
        <f t="shared" ref="R115" si="311">SUBTOTAL(109,R112:R114)</f>
        <v>0</v>
      </c>
      <c r="S115" s="53">
        <f t="shared" ref="S115" si="312">SUBTOTAL(109,S112:S114)</f>
        <v>0</v>
      </c>
      <c r="T115" s="53">
        <f t="shared" ref="T115" si="313">SUBTOTAL(109,T112:T114)</f>
        <v>0</v>
      </c>
      <c r="U115" s="54"/>
      <c r="V115" s="55"/>
    </row>
    <row r="116" spans="1:22" ht="15" customHeight="1">
      <c r="A116" s="143"/>
      <c r="B116" s="151" t="s">
        <v>57</v>
      </c>
      <c r="C116" s="152"/>
      <c r="D116" s="11" t="s">
        <v>17</v>
      </c>
      <c r="E116" s="41">
        <v>2.5</v>
      </c>
      <c r="F116" s="45"/>
      <c r="G116" s="43">
        <f>ROUNDDOWN(F116,0)</f>
        <v>0</v>
      </c>
      <c r="H116" s="7">
        <f>$E116*G116*10000</f>
        <v>0</v>
      </c>
      <c r="I116" s="8"/>
      <c r="J116" s="45"/>
      <c r="K116" s="43">
        <f>ROUNDDOWN(J116,0)</f>
        <v>0</v>
      </c>
      <c r="L116" s="7">
        <f>$E116*K116*10000</f>
        <v>0</v>
      </c>
      <c r="M116" s="8"/>
      <c r="N116" s="45"/>
      <c r="O116" s="43">
        <f>ROUNDDOWN(N116,0)</f>
        <v>0</v>
      </c>
      <c r="P116" s="7">
        <f>$E116*O116*10000</f>
        <v>0</v>
      </c>
      <c r="Q116" s="8"/>
      <c r="R116" s="43">
        <f>G116+K116+O116</f>
        <v>0</v>
      </c>
      <c r="S116" s="7">
        <f>H116+L116+P116</f>
        <v>0</v>
      </c>
      <c r="T116" s="7">
        <f>I116+M116+Q116</f>
        <v>0</v>
      </c>
      <c r="U116" s="37"/>
      <c r="V116" s="33"/>
    </row>
    <row r="117" spans="1:22" ht="15" customHeight="1">
      <c r="A117" s="143"/>
      <c r="B117" s="147"/>
      <c r="C117" s="148"/>
      <c r="D117" s="11" t="s">
        <v>18</v>
      </c>
      <c r="E117" s="41">
        <v>3</v>
      </c>
      <c r="F117" s="45"/>
      <c r="G117" s="43">
        <f t="shared" ref="G117:G118" si="314">ROUNDDOWN(F117,0)</f>
        <v>0</v>
      </c>
      <c r="H117" s="7">
        <f t="shared" ref="H117:H118" si="315">$E117*G117*10000</f>
        <v>0</v>
      </c>
      <c r="I117" s="8"/>
      <c r="J117" s="45"/>
      <c r="K117" s="43">
        <f t="shared" ref="K117:K118" si="316">ROUNDDOWN(J117,0)</f>
        <v>0</v>
      </c>
      <c r="L117" s="7">
        <f t="shared" ref="L117:L118" si="317">$E117*K117*10000</f>
        <v>0</v>
      </c>
      <c r="M117" s="8"/>
      <c r="N117" s="45"/>
      <c r="O117" s="43">
        <f t="shared" ref="O117:O118" si="318">ROUNDDOWN(N117,0)</f>
        <v>0</v>
      </c>
      <c r="P117" s="7">
        <f t="shared" ref="P117:P118" si="319">$E117*O117*10000</f>
        <v>0</v>
      </c>
      <c r="Q117" s="8"/>
      <c r="R117" s="43">
        <f t="shared" ref="R117:R118" si="320">G117+K117+O117</f>
        <v>0</v>
      </c>
      <c r="S117" s="7">
        <f>H117+L117+P117</f>
        <v>0</v>
      </c>
      <c r="T117" s="7">
        <f t="shared" ref="T117:T118" si="321">I117+M117+Q117</f>
        <v>0</v>
      </c>
      <c r="U117" s="36"/>
      <c r="V117" s="32"/>
    </row>
    <row r="118" spans="1:22" ht="15" customHeight="1">
      <c r="A118" s="143"/>
      <c r="B118" s="147"/>
      <c r="C118" s="148"/>
      <c r="D118" s="11" t="s">
        <v>19</v>
      </c>
      <c r="E118" s="41">
        <v>3</v>
      </c>
      <c r="F118" s="45"/>
      <c r="G118" s="43">
        <f t="shared" si="314"/>
        <v>0</v>
      </c>
      <c r="H118" s="7">
        <f t="shared" si="315"/>
        <v>0</v>
      </c>
      <c r="I118" s="8"/>
      <c r="J118" s="45"/>
      <c r="K118" s="43">
        <f t="shared" si="316"/>
        <v>0</v>
      </c>
      <c r="L118" s="7">
        <f t="shared" si="317"/>
        <v>0</v>
      </c>
      <c r="M118" s="8"/>
      <c r="N118" s="45"/>
      <c r="O118" s="43">
        <f t="shared" si="318"/>
        <v>0</v>
      </c>
      <c r="P118" s="7">
        <f t="shared" si="319"/>
        <v>0</v>
      </c>
      <c r="Q118" s="8"/>
      <c r="R118" s="43">
        <f t="shared" si="320"/>
        <v>0</v>
      </c>
      <c r="S118" s="7">
        <f>H118+L118+P118</f>
        <v>0</v>
      </c>
      <c r="T118" s="7">
        <f t="shared" si="321"/>
        <v>0</v>
      </c>
      <c r="U118" s="36"/>
      <c r="V118" s="32"/>
    </row>
    <row r="119" spans="1:22" ht="15" customHeight="1">
      <c r="A119" s="143"/>
      <c r="B119" s="149"/>
      <c r="C119" s="150"/>
      <c r="D119" s="11" t="s">
        <v>20</v>
      </c>
      <c r="E119" s="64"/>
      <c r="F119" s="47">
        <f>SUBTOTAL(109,F116:F118)</f>
        <v>0</v>
      </c>
      <c r="G119" s="43">
        <f t="shared" ref="G119" si="322">SUBTOTAL(109,G116:G118)</f>
        <v>0</v>
      </c>
      <c r="H119" s="7">
        <f t="shared" ref="H119" si="323">SUBTOTAL(109,H116:H118)</f>
        <v>0</v>
      </c>
      <c r="I119" s="7">
        <f t="shared" ref="I119" si="324">SUBTOTAL(109,I116:I118)</f>
        <v>0</v>
      </c>
      <c r="J119" s="47">
        <f>SUBTOTAL(109,J116:J118)</f>
        <v>0</v>
      </c>
      <c r="K119" s="43">
        <f t="shared" ref="K119:L119" si="325">SUBTOTAL(109,K116:K118)</f>
        <v>0</v>
      </c>
      <c r="L119" s="7">
        <f t="shared" si="325"/>
        <v>0</v>
      </c>
      <c r="M119" s="7">
        <f t="shared" ref="M119" si="326">SUBTOTAL(109,M116:M118)</f>
        <v>0</v>
      </c>
      <c r="N119" s="47">
        <f>SUBTOTAL(109,N116:N118)</f>
        <v>0</v>
      </c>
      <c r="O119" s="43">
        <f t="shared" ref="O119:P119" si="327">SUBTOTAL(109,O116:O118)</f>
        <v>0</v>
      </c>
      <c r="P119" s="7">
        <f t="shared" si="327"/>
        <v>0</v>
      </c>
      <c r="Q119" s="7">
        <f t="shared" ref="Q119" si="328">SUBTOTAL(109,Q116:Q118)</f>
        <v>0</v>
      </c>
      <c r="R119" s="43">
        <f t="shared" ref="R119" si="329">SUBTOTAL(109,R116:R118)</f>
        <v>0</v>
      </c>
      <c r="S119" s="7">
        <f>SUBTOTAL(109,S116:S118)</f>
        <v>0</v>
      </c>
      <c r="T119" s="7">
        <f t="shared" ref="T119" si="330">SUBTOTAL(109,T116:T118)</f>
        <v>0</v>
      </c>
      <c r="U119" s="36"/>
      <c r="V119" s="32"/>
    </row>
    <row r="120" spans="1:22" ht="15" customHeight="1" thickBot="1">
      <c r="A120" s="144"/>
      <c r="B120" s="161" t="s">
        <v>58</v>
      </c>
      <c r="C120" s="162"/>
      <c r="D120" s="56"/>
      <c r="E120" s="57">
        <v>0</v>
      </c>
      <c r="F120" s="58"/>
      <c r="G120" s="59">
        <f>ROUNDDOWN(F120,0)</f>
        <v>0</v>
      </c>
      <c r="H120" s="60">
        <f>$E120*G120*10000</f>
        <v>0</v>
      </c>
      <c r="I120" s="61"/>
      <c r="J120" s="58"/>
      <c r="K120" s="59">
        <f>ROUNDDOWN(J120,0)</f>
        <v>0</v>
      </c>
      <c r="L120" s="60">
        <f>$E120*K120*10000</f>
        <v>0</v>
      </c>
      <c r="M120" s="61"/>
      <c r="N120" s="58"/>
      <c r="O120" s="59">
        <f>ROUNDDOWN(N120,0)</f>
        <v>0</v>
      </c>
      <c r="P120" s="60">
        <f>$E120*O120*10000</f>
        <v>0</v>
      </c>
      <c r="Q120" s="61"/>
      <c r="R120" s="59">
        <f t="shared" ref="R120:T121" si="331">G120+K120+O120</f>
        <v>0</v>
      </c>
      <c r="S120" s="60">
        <f>H120+L120+P120</f>
        <v>0</v>
      </c>
      <c r="T120" s="60">
        <f t="shared" si="331"/>
        <v>0</v>
      </c>
      <c r="U120" s="62"/>
      <c r="V120" s="63"/>
    </row>
    <row r="121" spans="1:22" ht="15" customHeight="1">
      <c r="A121" s="142" t="s">
        <v>59</v>
      </c>
      <c r="B121" s="145" t="s">
        <v>60</v>
      </c>
      <c r="C121" s="146"/>
      <c r="D121" s="15" t="s">
        <v>17</v>
      </c>
      <c r="E121" s="25">
        <v>1.5</v>
      </c>
      <c r="F121" s="28"/>
      <c r="G121" s="29">
        <f>ROUNDDOWN(F121,-1)</f>
        <v>0</v>
      </c>
      <c r="H121" s="19">
        <f>$E121*G121*100</f>
        <v>0</v>
      </c>
      <c r="I121" s="20"/>
      <c r="J121" s="28"/>
      <c r="K121" s="29">
        <f>ROUNDDOWN(J121,-1)</f>
        <v>0</v>
      </c>
      <c r="L121" s="19">
        <f>$E121*K121*100</f>
        <v>0</v>
      </c>
      <c r="M121" s="20"/>
      <c r="N121" s="28"/>
      <c r="O121" s="29">
        <f>ROUNDDOWN(N121,-1)</f>
        <v>0</v>
      </c>
      <c r="P121" s="19">
        <f>$E121*O121*100</f>
        <v>0</v>
      </c>
      <c r="Q121" s="20"/>
      <c r="R121" s="29">
        <f t="shared" si="331"/>
        <v>0</v>
      </c>
      <c r="S121" s="19">
        <f>H121+L121+P121</f>
        <v>0</v>
      </c>
      <c r="T121" s="19">
        <f t="shared" si="331"/>
        <v>0</v>
      </c>
      <c r="U121" s="35"/>
      <c r="V121" s="31"/>
    </row>
    <row r="122" spans="1:22" ht="15" customHeight="1">
      <c r="A122" s="143"/>
      <c r="B122" s="147"/>
      <c r="C122" s="148"/>
      <c r="D122" s="11" t="s">
        <v>18</v>
      </c>
      <c r="E122" s="4">
        <v>1.5</v>
      </c>
      <c r="F122" s="9"/>
      <c r="G122" s="10">
        <f>ROUNDDOWN(F122,-1)</f>
        <v>0</v>
      </c>
      <c r="H122" s="7">
        <f t="shared" ref="H122:H123" si="332">$E122*G122*100</f>
        <v>0</v>
      </c>
      <c r="I122" s="8"/>
      <c r="J122" s="9"/>
      <c r="K122" s="10">
        <f>ROUNDDOWN(J122,-1)</f>
        <v>0</v>
      </c>
      <c r="L122" s="7">
        <f t="shared" ref="L122:L123" si="333">$E122*K122*100</f>
        <v>0</v>
      </c>
      <c r="M122" s="8"/>
      <c r="N122" s="9"/>
      <c r="O122" s="10">
        <f>ROUNDDOWN(N122,-1)</f>
        <v>0</v>
      </c>
      <c r="P122" s="7">
        <f t="shared" ref="P122:P123" si="334">$E122*O122*100</f>
        <v>0</v>
      </c>
      <c r="Q122" s="8"/>
      <c r="R122" s="10">
        <f t="shared" ref="R122:R123" si="335">G122+K122+O122</f>
        <v>0</v>
      </c>
      <c r="S122" s="7">
        <f>H122+L122+P122</f>
        <v>0</v>
      </c>
      <c r="T122" s="7">
        <f t="shared" ref="T122:T123" si="336">I122+M122+Q122</f>
        <v>0</v>
      </c>
      <c r="U122" s="36"/>
      <c r="V122" s="32"/>
    </row>
    <row r="123" spans="1:22" ht="15" customHeight="1">
      <c r="A123" s="143"/>
      <c r="B123" s="147"/>
      <c r="C123" s="148"/>
      <c r="D123" s="11" t="s">
        <v>19</v>
      </c>
      <c r="E123" s="4">
        <v>1.5</v>
      </c>
      <c r="F123" s="9"/>
      <c r="G123" s="10">
        <f>ROUNDDOWN(F123,-1)</f>
        <v>0</v>
      </c>
      <c r="H123" s="7">
        <f t="shared" si="332"/>
        <v>0</v>
      </c>
      <c r="I123" s="8"/>
      <c r="J123" s="9"/>
      <c r="K123" s="10">
        <f>ROUNDDOWN(J123,-1)</f>
        <v>0</v>
      </c>
      <c r="L123" s="7">
        <f t="shared" si="333"/>
        <v>0</v>
      </c>
      <c r="M123" s="8"/>
      <c r="N123" s="9"/>
      <c r="O123" s="10">
        <f>ROUNDDOWN(N123,-1)</f>
        <v>0</v>
      </c>
      <c r="P123" s="7">
        <f t="shared" si="334"/>
        <v>0</v>
      </c>
      <c r="Q123" s="8"/>
      <c r="R123" s="10">
        <f t="shared" si="335"/>
        <v>0</v>
      </c>
      <c r="S123" s="7">
        <f>H123+L123+P123</f>
        <v>0</v>
      </c>
      <c r="T123" s="7">
        <f t="shared" si="336"/>
        <v>0</v>
      </c>
      <c r="U123" s="36"/>
      <c r="V123" s="32"/>
    </row>
    <row r="124" spans="1:22" ht="15" customHeight="1">
      <c r="A124" s="143"/>
      <c r="B124" s="149"/>
      <c r="C124" s="150"/>
      <c r="D124" s="11" t="s">
        <v>20</v>
      </c>
      <c r="E124" s="26"/>
      <c r="F124" s="10">
        <f>SUBTOTAL(109,F121:F123)</f>
        <v>0</v>
      </c>
      <c r="G124" s="10">
        <f>SUBTOTAL(109,G121:G123)</f>
        <v>0</v>
      </c>
      <c r="H124" s="7">
        <f t="shared" ref="H124" si="337">SUBTOTAL(109,H121:H123)</f>
        <v>0</v>
      </c>
      <c r="I124" s="7">
        <f t="shared" ref="I124" si="338">SUBTOTAL(109,I121:I123)</f>
        <v>0</v>
      </c>
      <c r="J124" s="10">
        <f>SUBTOTAL(109,J121:J123)</f>
        <v>0</v>
      </c>
      <c r="K124" s="10">
        <f>SUBTOTAL(109,K121:K123)</f>
        <v>0</v>
      </c>
      <c r="L124" s="7">
        <f t="shared" ref="L124" si="339">SUBTOTAL(109,L121:L123)</f>
        <v>0</v>
      </c>
      <c r="M124" s="7">
        <f t="shared" ref="M124" si="340">SUBTOTAL(109,M121:M123)</f>
        <v>0</v>
      </c>
      <c r="N124" s="10">
        <f>SUBTOTAL(109,N121:N123)</f>
        <v>0</v>
      </c>
      <c r="O124" s="10">
        <f>SUBTOTAL(109,O121:O123)</f>
        <v>0</v>
      </c>
      <c r="P124" s="7">
        <f t="shared" ref="P124" si="341">SUBTOTAL(109,P121:P123)</f>
        <v>0</v>
      </c>
      <c r="Q124" s="7">
        <f t="shared" ref="Q124" si="342">SUBTOTAL(109,Q121:Q123)</f>
        <v>0</v>
      </c>
      <c r="R124" s="10">
        <f t="shared" ref="R124" si="343">SUBTOTAL(109,R121:R123)</f>
        <v>0</v>
      </c>
      <c r="S124" s="7">
        <f>SUBTOTAL(109,S121:S123)</f>
        <v>0</v>
      </c>
      <c r="T124" s="7">
        <f t="shared" ref="T124" si="344">SUBTOTAL(109,T121:T123)</f>
        <v>0</v>
      </c>
      <c r="U124" s="36"/>
      <c r="V124" s="32"/>
    </row>
    <row r="125" spans="1:22" ht="15" customHeight="1">
      <c r="A125" s="143"/>
      <c r="B125" s="151" t="s">
        <v>61</v>
      </c>
      <c r="C125" s="152"/>
      <c r="D125" s="11" t="s">
        <v>17</v>
      </c>
      <c r="E125" s="3">
        <v>0.5</v>
      </c>
      <c r="F125" s="5"/>
      <c r="G125" s="6">
        <f>ROUNDDOWN(F125,0)</f>
        <v>0</v>
      </c>
      <c r="H125" s="7">
        <f>$E125*G125*1000</f>
        <v>0</v>
      </c>
      <c r="I125" s="8"/>
      <c r="J125" s="5"/>
      <c r="K125" s="6">
        <f>ROUNDDOWN(J125,0)</f>
        <v>0</v>
      </c>
      <c r="L125" s="7">
        <f>$E125*K125*1000</f>
        <v>0</v>
      </c>
      <c r="M125" s="8"/>
      <c r="N125" s="5"/>
      <c r="O125" s="6">
        <f>ROUNDDOWN(N125,0)</f>
        <v>0</v>
      </c>
      <c r="P125" s="7">
        <f>$E125*O125*1000</f>
        <v>0</v>
      </c>
      <c r="Q125" s="8"/>
      <c r="R125" s="6">
        <f>G125+K125+O125</f>
        <v>0</v>
      </c>
      <c r="S125" s="7">
        <f>H125+L125+P125</f>
        <v>0</v>
      </c>
      <c r="T125" s="7">
        <f>I125+M125+Q125</f>
        <v>0</v>
      </c>
      <c r="U125" s="37"/>
      <c r="V125" s="33"/>
    </row>
    <row r="126" spans="1:22" ht="15" customHeight="1">
      <c r="A126" s="143"/>
      <c r="B126" s="147"/>
      <c r="C126" s="148"/>
      <c r="D126" s="11" t="s">
        <v>18</v>
      </c>
      <c r="E126" s="3">
        <v>0.5</v>
      </c>
      <c r="F126" s="5"/>
      <c r="G126" s="6">
        <f t="shared" ref="G126:G127" si="345">ROUNDDOWN(F126,0)</f>
        <v>0</v>
      </c>
      <c r="H126" s="7">
        <f>$E126*G126*1000</f>
        <v>0</v>
      </c>
      <c r="I126" s="8"/>
      <c r="J126" s="5"/>
      <c r="K126" s="6">
        <f t="shared" ref="K126:K127" si="346">ROUNDDOWN(J126,0)</f>
        <v>0</v>
      </c>
      <c r="L126" s="7">
        <f>$E126*K126*1000</f>
        <v>0</v>
      </c>
      <c r="M126" s="8"/>
      <c r="N126" s="5"/>
      <c r="O126" s="6">
        <f t="shared" ref="O126:O127" si="347">ROUNDDOWN(N126,0)</f>
        <v>0</v>
      </c>
      <c r="P126" s="7">
        <f>$E126*O126*1000</f>
        <v>0</v>
      </c>
      <c r="Q126" s="8"/>
      <c r="R126" s="6">
        <f t="shared" ref="R126:R127" si="348">G126+K126+O126</f>
        <v>0</v>
      </c>
      <c r="S126" s="7">
        <f>H126+L126+P126</f>
        <v>0</v>
      </c>
      <c r="T126" s="7">
        <f t="shared" ref="T126:T127" si="349">I126+M126+Q126</f>
        <v>0</v>
      </c>
      <c r="U126" s="36"/>
      <c r="V126" s="32"/>
    </row>
    <row r="127" spans="1:22" ht="15" customHeight="1">
      <c r="A127" s="143"/>
      <c r="B127" s="147"/>
      <c r="C127" s="148"/>
      <c r="D127" s="11" t="s">
        <v>19</v>
      </c>
      <c r="E127" s="3">
        <v>0.5</v>
      </c>
      <c r="F127" s="5"/>
      <c r="G127" s="6">
        <f t="shared" si="345"/>
        <v>0</v>
      </c>
      <c r="H127" s="7">
        <f>$E127*G127*1000</f>
        <v>0</v>
      </c>
      <c r="I127" s="8"/>
      <c r="J127" s="5"/>
      <c r="K127" s="6">
        <f t="shared" si="346"/>
        <v>0</v>
      </c>
      <c r="L127" s="7">
        <f>$E127*K127*1000</f>
        <v>0</v>
      </c>
      <c r="M127" s="8"/>
      <c r="N127" s="5"/>
      <c r="O127" s="6">
        <f t="shared" si="347"/>
        <v>0</v>
      </c>
      <c r="P127" s="7">
        <f>$E127*O127*1000</f>
        <v>0</v>
      </c>
      <c r="Q127" s="8"/>
      <c r="R127" s="6">
        <f t="shared" si="348"/>
        <v>0</v>
      </c>
      <c r="S127" s="7">
        <f>H127+L127+P127</f>
        <v>0</v>
      </c>
      <c r="T127" s="7">
        <f t="shared" si="349"/>
        <v>0</v>
      </c>
      <c r="U127" s="36"/>
      <c r="V127" s="32"/>
    </row>
    <row r="128" spans="1:22" ht="15" customHeight="1" thickBot="1">
      <c r="A128" s="144"/>
      <c r="B128" s="153"/>
      <c r="C128" s="154"/>
      <c r="D128" s="21" t="s">
        <v>20</v>
      </c>
      <c r="E128" s="22"/>
      <c r="F128" s="23">
        <f>SUBTOTAL(109,F125:F127)</f>
        <v>0</v>
      </c>
      <c r="G128" s="23">
        <f t="shared" ref="G128" si="350">SUBTOTAL(109,G125:G127)</f>
        <v>0</v>
      </c>
      <c r="H128" s="24">
        <f t="shared" ref="H128" si="351">SUBTOTAL(109,H125:H127)</f>
        <v>0</v>
      </c>
      <c r="I128" s="24">
        <f t="shared" ref="I128" si="352">SUBTOTAL(109,I125:I127)</f>
        <v>0</v>
      </c>
      <c r="J128" s="23">
        <f>SUBTOTAL(109,J125:J127)</f>
        <v>0</v>
      </c>
      <c r="K128" s="23">
        <f t="shared" ref="K128:L128" si="353">SUBTOTAL(109,K125:K127)</f>
        <v>0</v>
      </c>
      <c r="L128" s="24">
        <f t="shared" si="353"/>
        <v>0</v>
      </c>
      <c r="M128" s="24">
        <f t="shared" ref="M128" si="354">SUBTOTAL(109,M125:M127)</f>
        <v>0</v>
      </c>
      <c r="N128" s="23">
        <f>SUBTOTAL(109,N125:N127)</f>
        <v>0</v>
      </c>
      <c r="O128" s="23">
        <f t="shared" ref="O128:P128" si="355">SUBTOTAL(109,O125:O127)</f>
        <v>0</v>
      </c>
      <c r="P128" s="24">
        <f t="shared" si="355"/>
        <v>0</v>
      </c>
      <c r="Q128" s="24">
        <f t="shared" ref="Q128" si="356">SUBTOTAL(109,Q125:Q127)</f>
        <v>0</v>
      </c>
      <c r="R128" s="23">
        <f t="shared" ref="R128" si="357">SUBTOTAL(109,R125:R127)</f>
        <v>0</v>
      </c>
      <c r="S128" s="24">
        <f>SUBTOTAL(109,S125:S127)</f>
        <v>0</v>
      </c>
      <c r="T128" s="24">
        <f t="shared" ref="T128" si="358">SUBTOTAL(109,T125:T127)</f>
        <v>0</v>
      </c>
      <c r="U128" s="38"/>
      <c r="V128" s="34"/>
    </row>
    <row r="129" spans="1:22" ht="15" customHeight="1">
      <c r="A129" s="155" t="s">
        <v>66</v>
      </c>
      <c r="B129" s="156"/>
      <c r="C129" s="48" t="s">
        <v>62</v>
      </c>
      <c r="D129" s="15" t="s">
        <v>17</v>
      </c>
      <c r="E129" s="16">
        <v>30</v>
      </c>
      <c r="F129" s="17"/>
      <c r="G129" s="18">
        <f>ROUNDDOWN(F129,0)</f>
        <v>0</v>
      </c>
      <c r="H129" s="19">
        <f>$E129*G129*1000</f>
        <v>0</v>
      </c>
      <c r="I129" s="20"/>
      <c r="J129" s="17"/>
      <c r="K129" s="18">
        <f>ROUNDDOWN(J129,0)</f>
        <v>0</v>
      </c>
      <c r="L129" s="19">
        <f>$E129*K129*1000</f>
        <v>0</v>
      </c>
      <c r="M129" s="20"/>
      <c r="N129" s="17"/>
      <c r="O129" s="18">
        <f>ROUNDDOWN(N129,0)</f>
        <v>0</v>
      </c>
      <c r="P129" s="19">
        <f>$E129*O129*1000</f>
        <v>0</v>
      </c>
      <c r="Q129" s="20"/>
      <c r="R129" s="18">
        <f t="shared" ref="R129:T131" si="359">G129+K129+O129</f>
        <v>0</v>
      </c>
      <c r="S129" s="19">
        <f>H129+L129+P129</f>
        <v>0</v>
      </c>
      <c r="T129" s="19">
        <f t="shared" si="359"/>
        <v>0</v>
      </c>
      <c r="U129" s="35"/>
      <c r="V129" s="31"/>
    </row>
    <row r="130" spans="1:22" ht="15" customHeight="1">
      <c r="A130" s="157"/>
      <c r="B130" s="158"/>
      <c r="C130" s="66" t="s">
        <v>63</v>
      </c>
      <c r="D130" s="11" t="s">
        <v>17</v>
      </c>
      <c r="E130" s="3">
        <v>2.5</v>
      </c>
      <c r="F130" s="5"/>
      <c r="G130" s="6">
        <f>ROUNDDOWN(F130,0)</f>
        <v>0</v>
      </c>
      <c r="H130" s="7">
        <f>$E130*G130*1000</f>
        <v>0</v>
      </c>
      <c r="I130" s="8"/>
      <c r="J130" s="5"/>
      <c r="K130" s="6">
        <f>ROUNDDOWN(J130,0)</f>
        <v>0</v>
      </c>
      <c r="L130" s="7">
        <f>$E130*K130*1000</f>
        <v>0</v>
      </c>
      <c r="M130" s="8"/>
      <c r="N130" s="5"/>
      <c r="O130" s="6">
        <f>ROUNDDOWN(N130,0)</f>
        <v>0</v>
      </c>
      <c r="P130" s="7">
        <f>$E130*O130*1000</f>
        <v>0</v>
      </c>
      <c r="Q130" s="8"/>
      <c r="R130" s="6">
        <f t="shared" si="359"/>
        <v>0</v>
      </c>
      <c r="S130" s="7">
        <f>H130+L130+P130</f>
        <v>0</v>
      </c>
      <c r="T130" s="7">
        <f t="shared" si="359"/>
        <v>0</v>
      </c>
      <c r="U130" s="37"/>
      <c r="V130" s="33"/>
    </row>
    <row r="131" spans="1:22" ht="15" customHeight="1">
      <c r="A131" s="157"/>
      <c r="B131" s="158"/>
      <c r="C131" s="66" t="s">
        <v>64</v>
      </c>
      <c r="D131" s="11" t="s">
        <v>17</v>
      </c>
      <c r="E131" s="3">
        <v>3.5</v>
      </c>
      <c r="F131" s="5"/>
      <c r="G131" s="6">
        <f>ROUNDDOWN(F131,0)</f>
        <v>0</v>
      </c>
      <c r="H131" s="7">
        <f>$E131*G131*1000</f>
        <v>0</v>
      </c>
      <c r="I131" s="8"/>
      <c r="J131" s="5"/>
      <c r="K131" s="6">
        <f>ROUNDDOWN(J131,0)</f>
        <v>0</v>
      </c>
      <c r="L131" s="7">
        <f>$E131*K131*1000</f>
        <v>0</v>
      </c>
      <c r="M131" s="8"/>
      <c r="N131" s="5"/>
      <c r="O131" s="6">
        <f>ROUNDDOWN(N131,0)</f>
        <v>0</v>
      </c>
      <c r="P131" s="7">
        <f>$E131*O131*1000</f>
        <v>0</v>
      </c>
      <c r="Q131" s="8"/>
      <c r="R131" s="6">
        <f t="shared" si="359"/>
        <v>0</v>
      </c>
      <c r="S131" s="7">
        <f>H131+L131+P131</f>
        <v>0</v>
      </c>
      <c r="T131" s="7">
        <f t="shared" si="359"/>
        <v>0</v>
      </c>
      <c r="U131" s="37"/>
      <c r="V131" s="33"/>
    </row>
    <row r="132" spans="1:22" ht="15" customHeight="1" thickBot="1">
      <c r="A132" s="159"/>
      <c r="B132" s="160"/>
      <c r="C132" s="67" t="s">
        <v>65</v>
      </c>
      <c r="D132" s="21" t="s">
        <v>17</v>
      </c>
      <c r="E132" s="68">
        <v>1.5</v>
      </c>
      <c r="F132" s="69"/>
      <c r="G132" s="30">
        <f>ROUNDDOWN(F132,-1)</f>
        <v>0</v>
      </c>
      <c r="H132" s="24">
        <f t="shared" ref="H132" si="360">$E132*G132*100</f>
        <v>0</v>
      </c>
      <c r="I132" s="49"/>
      <c r="J132" s="69"/>
      <c r="K132" s="30">
        <f>ROUNDDOWN(J132,-1)</f>
        <v>0</v>
      </c>
      <c r="L132" s="24">
        <f t="shared" ref="L132" si="361">$E132*K132*100</f>
        <v>0</v>
      </c>
      <c r="M132" s="49"/>
      <c r="N132" s="69"/>
      <c r="O132" s="30">
        <f>ROUNDDOWN(N132,-1)</f>
        <v>0</v>
      </c>
      <c r="P132" s="24">
        <f t="shared" ref="P132" si="362">$E132*O132*100</f>
        <v>0</v>
      </c>
      <c r="Q132" s="49"/>
      <c r="R132" s="30">
        <f t="shared" ref="R132" si="363">G132+K132+O132</f>
        <v>0</v>
      </c>
      <c r="S132" s="24">
        <f>H132+L132+P132</f>
        <v>0</v>
      </c>
      <c r="T132" s="24">
        <f t="shared" ref="T132" si="364">I132+M132+Q132</f>
        <v>0</v>
      </c>
      <c r="U132" s="38"/>
      <c r="V132" s="34"/>
    </row>
    <row r="133" spans="1:22" ht="15" customHeight="1" thickBot="1">
      <c r="A133" s="140" t="s">
        <v>69</v>
      </c>
      <c r="B133" s="141"/>
      <c r="C133" s="141"/>
      <c r="D133" s="141"/>
      <c r="E133" s="70"/>
      <c r="F133" s="71"/>
      <c r="G133" s="71"/>
      <c r="H133" s="72">
        <f>SUBTOTAL(109,H24:H132)</f>
        <v>0</v>
      </c>
      <c r="I133" s="72">
        <f>SUBTOTAL(109,I24:I132)</f>
        <v>0</v>
      </c>
      <c r="J133" s="71"/>
      <c r="K133" s="71"/>
      <c r="L133" s="72">
        <f>SUBTOTAL(109,L24:L132)</f>
        <v>0</v>
      </c>
      <c r="M133" s="72">
        <f t="shared" ref="M133" si="365">SUBTOTAL(109,M24:M132)</f>
        <v>0</v>
      </c>
      <c r="N133" s="71"/>
      <c r="O133" s="71"/>
      <c r="P133" s="72">
        <f>SUBTOTAL(109,P24:P132)</f>
        <v>0</v>
      </c>
      <c r="Q133" s="72">
        <f>SUBTOTAL(109,Q24:Q132)</f>
        <v>0</v>
      </c>
      <c r="R133" s="71"/>
      <c r="S133" s="72">
        <f>SUBTOTAL(109,S24:S132)</f>
        <v>0</v>
      </c>
      <c r="T133" s="72">
        <f>SUBTOTAL(109,T24:T132)</f>
        <v>0</v>
      </c>
      <c r="U133" s="73"/>
      <c r="V133" s="74"/>
    </row>
    <row r="134" spans="1:22" ht="15" customHeight="1">
      <c r="B134" s="1" t="s">
        <v>127</v>
      </c>
    </row>
    <row r="135" spans="1:22" ht="15" customHeight="1">
      <c r="B135" s="1" t="s">
        <v>128</v>
      </c>
    </row>
    <row r="136" spans="1:22" ht="15" customHeight="1">
      <c r="B136" s="1" t="s">
        <v>129</v>
      </c>
    </row>
    <row r="137" spans="1:22" ht="15" customHeight="1">
      <c r="B137" s="1" t="s">
        <v>130</v>
      </c>
    </row>
    <row r="138" spans="1:22" ht="15.95" customHeight="1">
      <c r="B138" s="1" t="s">
        <v>131</v>
      </c>
    </row>
  </sheetData>
  <mergeCells count="68">
    <mergeCell ref="C44:C47"/>
    <mergeCell ref="C48:C51"/>
    <mergeCell ref="D21:E21"/>
    <mergeCell ref="D22:D23"/>
    <mergeCell ref="E22:E23"/>
    <mergeCell ref="A21:C23"/>
    <mergeCell ref="C40:C43"/>
    <mergeCell ref="F21:Q21"/>
    <mergeCell ref="F22:I22"/>
    <mergeCell ref="J22:M22"/>
    <mergeCell ref="N22:Q22"/>
    <mergeCell ref="V21:V23"/>
    <mergeCell ref="U21:U23"/>
    <mergeCell ref="R21:T21"/>
    <mergeCell ref="T22:T23"/>
    <mergeCell ref="S22:S23"/>
    <mergeCell ref="R22:R23"/>
    <mergeCell ref="A8:V8"/>
    <mergeCell ref="A11:D11"/>
    <mergeCell ref="A12:D12"/>
    <mergeCell ref="A14:D14"/>
    <mergeCell ref="A13:D13"/>
    <mergeCell ref="E14:G14"/>
    <mergeCell ref="E13:G13"/>
    <mergeCell ref="E12:G12"/>
    <mergeCell ref="E11:G11"/>
    <mergeCell ref="H14:J14"/>
    <mergeCell ref="H13:J13"/>
    <mergeCell ref="H12:J12"/>
    <mergeCell ref="H11:J11"/>
    <mergeCell ref="K11:M11"/>
    <mergeCell ref="K14:M14"/>
    <mergeCell ref="K13:M13"/>
    <mergeCell ref="K12:M12"/>
    <mergeCell ref="B64:C67"/>
    <mergeCell ref="A68:A75"/>
    <mergeCell ref="B68:C71"/>
    <mergeCell ref="B72:C75"/>
    <mergeCell ref="C52:C55"/>
    <mergeCell ref="B44:B55"/>
    <mergeCell ref="A24:A55"/>
    <mergeCell ref="A56:A67"/>
    <mergeCell ref="B56:C59"/>
    <mergeCell ref="B60:C63"/>
    <mergeCell ref="B24:B43"/>
    <mergeCell ref="C24:C27"/>
    <mergeCell ref="C28:C31"/>
    <mergeCell ref="C32:C35"/>
    <mergeCell ref="C36:C39"/>
    <mergeCell ref="A92:C95"/>
    <mergeCell ref="A96:C99"/>
    <mergeCell ref="A76:A91"/>
    <mergeCell ref="B76:C79"/>
    <mergeCell ref="B84:C87"/>
    <mergeCell ref="B88:C91"/>
    <mergeCell ref="B80:C83"/>
    <mergeCell ref="A100:A120"/>
    <mergeCell ref="B100:C103"/>
    <mergeCell ref="B116:C119"/>
    <mergeCell ref="B120:C120"/>
    <mergeCell ref="B112:C115"/>
    <mergeCell ref="B104:C107"/>
    <mergeCell ref="B108:C111"/>
    <mergeCell ref="A133:D133"/>
    <mergeCell ref="A121:A128"/>
    <mergeCell ref="B121:C124"/>
    <mergeCell ref="B125:C128"/>
    <mergeCell ref="A129:B132"/>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cellComments="asDisplayed" r:id="rId1"/>
  <headerFooter differentFirst="1"/>
  <rowBreaks count="1" manualBreakCount="1">
    <brk id="75" max="21"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43E0C-796C-42BA-AB00-648CE5774A8A}">
  <sheetPr>
    <pageSetUpPr fitToPage="1"/>
  </sheetPr>
  <dimension ref="A1:U119"/>
  <sheetViews>
    <sheetView view="pageBreakPreview" topLeftCell="A4" zoomScaleNormal="100" zoomScaleSheetLayoutView="100" workbookViewId="0">
      <selection activeCell="I111" sqref="I111"/>
    </sheetView>
  </sheetViews>
  <sheetFormatPr defaultColWidth="9" defaultRowHeight="12"/>
  <cols>
    <col min="1" max="2" width="3.125" style="1" customWidth="1"/>
    <col min="3" max="3" width="15" style="1" customWidth="1"/>
    <col min="4" max="4" width="12.5" style="1" customWidth="1"/>
    <col min="5" max="5" width="15" style="1" customWidth="1"/>
    <col min="6" max="7" width="11.25" style="1" customWidth="1"/>
    <col min="8" max="9" width="15" style="1" customWidth="1"/>
    <col min="10" max="11" width="11.25" style="1" customWidth="1"/>
    <col min="12" max="13" width="15" style="1" customWidth="1"/>
    <col min="14" max="15" width="11.25" style="1" customWidth="1"/>
    <col min="16" max="17" width="15" style="1" customWidth="1"/>
    <col min="18" max="18" width="11.25" style="1" customWidth="1"/>
    <col min="19" max="20" width="15" style="1" customWidth="1"/>
    <col min="21" max="21" width="36.25" style="1" customWidth="1"/>
    <col min="22" max="24" width="11.625" style="1" customWidth="1"/>
    <col min="25" max="28" width="10" style="1" customWidth="1"/>
    <col min="29" max="31" width="11.625" style="1" customWidth="1"/>
    <col min="32" max="35" width="10" style="1" customWidth="1"/>
    <col min="36" max="38" width="11.625" style="1" customWidth="1"/>
    <col min="39" max="39" width="14.625" style="1" customWidth="1"/>
    <col min="40" max="16384" width="9" style="1"/>
  </cols>
  <sheetData>
    <row r="1" spans="1:21" ht="15" customHeight="1" thickBot="1">
      <c r="A1" s="101" t="s">
        <v>68</v>
      </c>
    </row>
    <row r="2" spans="1:21" ht="15" customHeight="1">
      <c r="A2" s="182" t="s">
        <v>3</v>
      </c>
      <c r="B2" s="183"/>
      <c r="C2" s="183"/>
      <c r="D2" s="183" t="s">
        <v>10</v>
      </c>
      <c r="E2" s="183"/>
      <c r="F2" s="183" t="s">
        <v>14</v>
      </c>
      <c r="G2" s="183"/>
      <c r="H2" s="183"/>
      <c r="I2" s="183"/>
      <c r="J2" s="183"/>
      <c r="K2" s="183"/>
      <c r="L2" s="183"/>
      <c r="M2" s="183"/>
      <c r="N2" s="183"/>
      <c r="O2" s="183"/>
      <c r="P2" s="183"/>
      <c r="Q2" s="183"/>
      <c r="R2" s="183" t="s">
        <v>2</v>
      </c>
      <c r="S2" s="183"/>
      <c r="T2" s="183"/>
      <c r="U2" s="196" t="s">
        <v>1</v>
      </c>
    </row>
    <row r="3" spans="1:21" ht="15" customHeight="1">
      <c r="A3" s="186"/>
      <c r="B3" s="187"/>
      <c r="C3" s="187"/>
      <c r="D3" s="187" t="s">
        <v>11</v>
      </c>
      <c r="E3" s="187" t="s">
        <v>67</v>
      </c>
      <c r="F3" s="187" t="s">
        <v>13</v>
      </c>
      <c r="G3" s="187"/>
      <c r="H3" s="187"/>
      <c r="I3" s="187"/>
      <c r="J3" s="187" t="s">
        <v>13</v>
      </c>
      <c r="K3" s="187"/>
      <c r="L3" s="187"/>
      <c r="M3" s="187"/>
      <c r="N3" s="187" t="s">
        <v>13</v>
      </c>
      <c r="O3" s="187"/>
      <c r="P3" s="187"/>
      <c r="Q3" s="187"/>
      <c r="R3" s="189" t="s">
        <v>32</v>
      </c>
      <c r="S3" s="189" t="s">
        <v>34</v>
      </c>
      <c r="T3" s="189" t="s">
        <v>33</v>
      </c>
      <c r="U3" s="197"/>
    </row>
    <row r="4" spans="1:21" ht="45" customHeight="1" thickBot="1">
      <c r="A4" s="203"/>
      <c r="B4" s="202"/>
      <c r="C4" s="202"/>
      <c r="D4" s="202"/>
      <c r="E4" s="202"/>
      <c r="F4" s="13" t="s">
        <v>15</v>
      </c>
      <c r="G4" s="13" t="s">
        <v>21</v>
      </c>
      <c r="H4" s="14" t="s">
        <v>34</v>
      </c>
      <c r="I4" s="14" t="s">
        <v>33</v>
      </c>
      <c r="J4" s="13" t="s">
        <v>15</v>
      </c>
      <c r="K4" s="13" t="s">
        <v>21</v>
      </c>
      <c r="L4" s="14" t="s">
        <v>34</v>
      </c>
      <c r="M4" s="14" t="s">
        <v>33</v>
      </c>
      <c r="N4" s="13" t="s">
        <v>15</v>
      </c>
      <c r="O4" s="13" t="s">
        <v>21</v>
      </c>
      <c r="P4" s="14" t="s">
        <v>34</v>
      </c>
      <c r="Q4" s="14" t="s">
        <v>33</v>
      </c>
      <c r="R4" s="202"/>
      <c r="S4" s="202"/>
      <c r="T4" s="202"/>
      <c r="U4" s="198"/>
    </row>
    <row r="5" spans="1:21" ht="15" customHeight="1">
      <c r="A5" s="142" t="s">
        <v>36</v>
      </c>
      <c r="B5" s="179" t="s">
        <v>9</v>
      </c>
      <c r="C5" s="180" t="s">
        <v>4</v>
      </c>
      <c r="D5" s="15" t="s">
        <v>17</v>
      </c>
      <c r="E5" s="16">
        <v>20</v>
      </c>
      <c r="F5" s="17"/>
      <c r="G5" s="18">
        <f>ROUNDDOWN(F5,0)</f>
        <v>0</v>
      </c>
      <c r="H5" s="19">
        <f>$E5*G5*1000</f>
        <v>0</v>
      </c>
      <c r="I5" s="20"/>
      <c r="J5" s="17"/>
      <c r="K5" s="18">
        <f>ROUNDDOWN(J5,0)</f>
        <v>0</v>
      </c>
      <c r="L5" s="19">
        <f>$E5*K5*1000</f>
        <v>0</v>
      </c>
      <c r="M5" s="20"/>
      <c r="N5" s="17"/>
      <c r="O5" s="18">
        <f>ROUNDDOWN(N5,0)</f>
        <v>0</v>
      </c>
      <c r="P5" s="19">
        <f>$E5*O5*1000</f>
        <v>0</v>
      </c>
      <c r="Q5" s="20"/>
      <c r="R5" s="18">
        <f>G5+K5+O5</f>
        <v>0</v>
      </c>
      <c r="S5" s="19">
        <f>H5+L5+P5</f>
        <v>0</v>
      </c>
      <c r="T5" s="19">
        <f>I5+M5+Q5</f>
        <v>0</v>
      </c>
      <c r="U5" s="31"/>
    </row>
    <row r="6" spans="1:21" ht="15" customHeight="1">
      <c r="A6" s="143"/>
      <c r="B6" s="177"/>
      <c r="C6" s="175"/>
      <c r="D6" s="11" t="s">
        <v>18</v>
      </c>
      <c r="E6" s="3">
        <v>24</v>
      </c>
      <c r="F6" s="5"/>
      <c r="G6" s="6">
        <f t="shared" ref="G6:G7" si="0">ROUNDDOWN(F6,0)</f>
        <v>0</v>
      </c>
      <c r="H6" s="7">
        <f>$E6*G6*1000</f>
        <v>0</v>
      </c>
      <c r="I6" s="8"/>
      <c r="J6" s="5"/>
      <c r="K6" s="6">
        <f t="shared" ref="K6:K7" si="1">ROUNDDOWN(J6,0)</f>
        <v>0</v>
      </c>
      <c r="L6" s="7">
        <f>$E6*K6*1000</f>
        <v>0</v>
      </c>
      <c r="M6" s="8"/>
      <c r="N6" s="5"/>
      <c r="O6" s="6">
        <f t="shared" ref="O6:O7" si="2">ROUNDDOWN(N6,0)</f>
        <v>0</v>
      </c>
      <c r="P6" s="7">
        <f>$E6*O6*1000</f>
        <v>0</v>
      </c>
      <c r="Q6" s="8"/>
      <c r="R6" s="6">
        <f t="shared" ref="R6:T7" si="3">G6+K6+O6</f>
        <v>0</v>
      </c>
      <c r="S6" s="7">
        <f>H6+L6+P6</f>
        <v>0</v>
      </c>
      <c r="T6" s="7">
        <f t="shared" si="3"/>
        <v>0</v>
      </c>
      <c r="U6" s="32"/>
    </row>
    <row r="7" spans="1:21" ht="15" customHeight="1">
      <c r="A7" s="143"/>
      <c r="B7" s="177"/>
      <c r="C7" s="175"/>
      <c r="D7" s="11" t="s">
        <v>19</v>
      </c>
      <c r="E7" s="3">
        <v>26</v>
      </c>
      <c r="F7" s="5"/>
      <c r="G7" s="6">
        <f t="shared" si="0"/>
        <v>0</v>
      </c>
      <c r="H7" s="7">
        <f>$E7*G7*1000</f>
        <v>0</v>
      </c>
      <c r="I7" s="8"/>
      <c r="J7" s="5"/>
      <c r="K7" s="6">
        <f t="shared" si="1"/>
        <v>0</v>
      </c>
      <c r="L7" s="7">
        <f>$E7*K7*1000</f>
        <v>0</v>
      </c>
      <c r="M7" s="8"/>
      <c r="N7" s="5"/>
      <c r="O7" s="6">
        <f t="shared" si="2"/>
        <v>0</v>
      </c>
      <c r="P7" s="7">
        <f>$E7*O7*1000</f>
        <v>0</v>
      </c>
      <c r="Q7" s="8"/>
      <c r="R7" s="6">
        <f t="shared" si="3"/>
        <v>0</v>
      </c>
      <c r="S7" s="7">
        <f>H7+L7+P7</f>
        <v>0</v>
      </c>
      <c r="T7" s="7">
        <f t="shared" si="3"/>
        <v>0</v>
      </c>
      <c r="U7" s="32"/>
    </row>
    <row r="8" spans="1:21" ht="15" customHeight="1">
      <c r="A8" s="143"/>
      <c r="B8" s="177"/>
      <c r="C8" s="175"/>
      <c r="D8" s="11" t="s">
        <v>20</v>
      </c>
      <c r="E8" s="2"/>
      <c r="F8" s="6">
        <f>SUBTOTAL(109,F5:F7)</f>
        <v>0</v>
      </c>
      <c r="G8" s="6">
        <f t="shared" ref="G8:I8" si="4">SUBTOTAL(109,G5:G7)</f>
        <v>0</v>
      </c>
      <c r="H8" s="7">
        <f>SUBTOTAL(109,H5:H7)</f>
        <v>0</v>
      </c>
      <c r="I8" s="7">
        <f t="shared" si="4"/>
        <v>0</v>
      </c>
      <c r="J8" s="6">
        <f>SUBTOTAL(109,J5:J7)</f>
        <v>0</v>
      </c>
      <c r="K8" s="6">
        <f t="shared" ref="K8:M8" si="5">SUBTOTAL(109,K5:K7)</f>
        <v>0</v>
      </c>
      <c r="L8" s="7">
        <f>SUBTOTAL(109,L5:L7)</f>
        <v>0</v>
      </c>
      <c r="M8" s="7">
        <f t="shared" si="5"/>
        <v>0</v>
      </c>
      <c r="N8" s="6">
        <f>SUBTOTAL(109,N5:N7)</f>
        <v>0</v>
      </c>
      <c r="O8" s="6">
        <f t="shared" ref="O8:T8" si="6">SUBTOTAL(109,O5:O7)</f>
        <v>0</v>
      </c>
      <c r="P8" s="7">
        <f>SUBTOTAL(109,P5:P7)</f>
        <v>0</v>
      </c>
      <c r="Q8" s="7">
        <f t="shared" si="6"/>
        <v>0</v>
      </c>
      <c r="R8" s="6">
        <f t="shared" si="6"/>
        <v>0</v>
      </c>
      <c r="S8" s="7">
        <f>SUBTOTAL(109,S5:S7)</f>
        <v>0</v>
      </c>
      <c r="T8" s="7">
        <f t="shared" si="6"/>
        <v>0</v>
      </c>
      <c r="U8" s="32"/>
    </row>
    <row r="9" spans="1:21" ht="15" customHeight="1">
      <c r="A9" s="143"/>
      <c r="B9" s="177"/>
      <c r="C9" s="175" t="s">
        <v>5</v>
      </c>
      <c r="D9" s="11" t="s">
        <v>17</v>
      </c>
      <c r="E9" s="3">
        <v>18.5</v>
      </c>
      <c r="F9" s="5"/>
      <c r="G9" s="6">
        <f>ROUNDDOWN(F9,0)</f>
        <v>0</v>
      </c>
      <c r="H9" s="7">
        <f>$E9*G9*1000</f>
        <v>0</v>
      </c>
      <c r="I9" s="8"/>
      <c r="J9" s="5"/>
      <c r="K9" s="6">
        <f>ROUNDDOWN(J9,0)</f>
        <v>0</v>
      </c>
      <c r="L9" s="7">
        <f>$E9*K9*1000</f>
        <v>0</v>
      </c>
      <c r="M9" s="8"/>
      <c r="N9" s="5"/>
      <c r="O9" s="6">
        <f>ROUNDDOWN(N9,0)</f>
        <v>0</v>
      </c>
      <c r="P9" s="7">
        <f>$E9*O9*1000</f>
        <v>0</v>
      </c>
      <c r="Q9" s="8"/>
      <c r="R9" s="6">
        <f>G9+K9+O9</f>
        <v>0</v>
      </c>
      <c r="S9" s="7">
        <f>H9+L9+P9</f>
        <v>0</v>
      </c>
      <c r="T9" s="7">
        <f>I9+M9+Q9</f>
        <v>0</v>
      </c>
      <c r="U9" s="33"/>
    </row>
    <row r="10" spans="1:21" ht="15" customHeight="1">
      <c r="A10" s="143"/>
      <c r="B10" s="177"/>
      <c r="C10" s="175"/>
      <c r="D10" s="11" t="s">
        <v>18</v>
      </c>
      <c r="E10" s="3">
        <v>22</v>
      </c>
      <c r="F10" s="5"/>
      <c r="G10" s="6">
        <f t="shared" ref="G10:G11" si="7">ROUNDDOWN(F10,0)</f>
        <v>0</v>
      </c>
      <c r="H10" s="7">
        <f>$E10*G10*1000</f>
        <v>0</v>
      </c>
      <c r="I10" s="8"/>
      <c r="J10" s="5"/>
      <c r="K10" s="6">
        <f t="shared" ref="K10:K11" si="8">ROUNDDOWN(J10,0)</f>
        <v>0</v>
      </c>
      <c r="L10" s="7">
        <f>$E10*K10*1000</f>
        <v>0</v>
      </c>
      <c r="M10" s="8"/>
      <c r="N10" s="5"/>
      <c r="O10" s="6">
        <f t="shared" ref="O10:O11" si="9">ROUNDDOWN(N10,0)</f>
        <v>0</v>
      </c>
      <c r="P10" s="7">
        <f>$E10*O10*1000</f>
        <v>0</v>
      </c>
      <c r="Q10" s="8"/>
      <c r="R10" s="6">
        <f t="shared" ref="R10:T11" si="10">G10+K10+O10</f>
        <v>0</v>
      </c>
      <c r="S10" s="7">
        <f>H10+L10+P10</f>
        <v>0</v>
      </c>
      <c r="T10" s="7">
        <f t="shared" si="10"/>
        <v>0</v>
      </c>
      <c r="U10" s="32"/>
    </row>
    <row r="11" spans="1:21" ht="15" customHeight="1">
      <c r="A11" s="143"/>
      <c r="B11" s="177"/>
      <c r="C11" s="175"/>
      <c r="D11" s="11" t="s">
        <v>19</v>
      </c>
      <c r="E11" s="3">
        <v>24</v>
      </c>
      <c r="F11" s="5"/>
      <c r="G11" s="6">
        <f t="shared" si="7"/>
        <v>0</v>
      </c>
      <c r="H11" s="7">
        <f>$E11*G11*1000</f>
        <v>0</v>
      </c>
      <c r="I11" s="8"/>
      <c r="J11" s="5"/>
      <c r="K11" s="6">
        <f t="shared" si="8"/>
        <v>0</v>
      </c>
      <c r="L11" s="7">
        <f>$E11*K11*1000</f>
        <v>0</v>
      </c>
      <c r="M11" s="8"/>
      <c r="N11" s="5"/>
      <c r="O11" s="6">
        <f t="shared" si="9"/>
        <v>0</v>
      </c>
      <c r="P11" s="7">
        <f>$E11*O11*1000</f>
        <v>0</v>
      </c>
      <c r="Q11" s="8"/>
      <c r="R11" s="6">
        <f t="shared" si="10"/>
        <v>0</v>
      </c>
      <c r="S11" s="7">
        <f>H11+L11+P11</f>
        <v>0</v>
      </c>
      <c r="T11" s="7">
        <f t="shared" si="10"/>
        <v>0</v>
      </c>
      <c r="U11" s="32"/>
    </row>
    <row r="12" spans="1:21" ht="15" customHeight="1">
      <c r="A12" s="143"/>
      <c r="B12" s="177"/>
      <c r="C12" s="175"/>
      <c r="D12" s="11" t="s">
        <v>20</v>
      </c>
      <c r="E12" s="2"/>
      <c r="F12" s="6">
        <f>SUBTOTAL(109,F9:F11)</f>
        <v>0</v>
      </c>
      <c r="G12" s="6">
        <f t="shared" ref="G12:I12" si="11">SUBTOTAL(109,G9:G11)</f>
        <v>0</v>
      </c>
      <c r="H12" s="7">
        <f>SUBTOTAL(109,H9:H11)</f>
        <v>0</v>
      </c>
      <c r="I12" s="7">
        <f t="shared" si="11"/>
        <v>0</v>
      </c>
      <c r="J12" s="6">
        <f>SUBTOTAL(109,J9:J11)</f>
        <v>0</v>
      </c>
      <c r="K12" s="6">
        <f t="shared" ref="K12:M12" si="12">SUBTOTAL(109,K9:K11)</f>
        <v>0</v>
      </c>
      <c r="L12" s="7">
        <f>SUBTOTAL(109,L9:L11)</f>
        <v>0</v>
      </c>
      <c r="M12" s="7">
        <f t="shared" si="12"/>
        <v>0</v>
      </c>
      <c r="N12" s="6">
        <f>SUBTOTAL(109,N9:N11)</f>
        <v>0</v>
      </c>
      <c r="O12" s="6">
        <f t="shared" ref="O12:T12" si="13">SUBTOTAL(109,O9:O11)</f>
        <v>0</v>
      </c>
      <c r="P12" s="7">
        <f>SUBTOTAL(109,P9:P11)</f>
        <v>0</v>
      </c>
      <c r="Q12" s="7">
        <f t="shared" si="13"/>
        <v>0</v>
      </c>
      <c r="R12" s="6">
        <f t="shared" si="13"/>
        <v>0</v>
      </c>
      <c r="S12" s="7">
        <f>SUBTOTAL(109,S9:S11)</f>
        <v>0</v>
      </c>
      <c r="T12" s="7">
        <f t="shared" si="13"/>
        <v>0</v>
      </c>
      <c r="U12" s="32"/>
    </row>
    <row r="13" spans="1:21" ht="15" customHeight="1">
      <c r="A13" s="143"/>
      <c r="B13" s="177"/>
      <c r="C13" s="175" t="s">
        <v>6</v>
      </c>
      <c r="D13" s="11" t="s">
        <v>17</v>
      </c>
      <c r="E13" s="3">
        <v>6</v>
      </c>
      <c r="F13" s="5"/>
      <c r="G13" s="6">
        <f>ROUNDDOWN(F13,0)</f>
        <v>0</v>
      </c>
      <c r="H13" s="7">
        <f>$E13*G13*1000</f>
        <v>0</v>
      </c>
      <c r="I13" s="8"/>
      <c r="J13" s="5"/>
      <c r="K13" s="6">
        <f>ROUNDDOWN(J13,0)</f>
        <v>0</v>
      </c>
      <c r="L13" s="7">
        <f>$E13*K13*1000</f>
        <v>0</v>
      </c>
      <c r="M13" s="8"/>
      <c r="N13" s="5"/>
      <c r="O13" s="6">
        <f>ROUNDDOWN(N13,0)</f>
        <v>0</v>
      </c>
      <c r="P13" s="7">
        <f>$E13*O13*1000</f>
        <v>0</v>
      </c>
      <c r="Q13" s="8"/>
      <c r="R13" s="6">
        <f>G13+K13+O13</f>
        <v>0</v>
      </c>
      <c r="S13" s="7">
        <f>H13+L13+P13</f>
        <v>0</v>
      </c>
      <c r="T13" s="7">
        <f>I13+M13+Q13</f>
        <v>0</v>
      </c>
      <c r="U13" s="33"/>
    </row>
    <row r="14" spans="1:21" ht="15" customHeight="1">
      <c r="A14" s="143"/>
      <c r="B14" s="177"/>
      <c r="C14" s="175"/>
      <c r="D14" s="11" t="s">
        <v>18</v>
      </c>
      <c r="E14" s="3">
        <v>7</v>
      </c>
      <c r="F14" s="5"/>
      <c r="G14" s="6">
        <f t="shared" ref="G14:G15" si="14">ROUNDDOWN(F14,0)</f>
        <v>0</v>
      </c>
      <c r="H14" s="7">
        <f>$E14*G14*1000</f>
        <v>0</v>
      </c>
      <c r="I14" s="8"/>
      <c r="J14" s="5"/>
      <c r="K14" s="6">
        <f t="shared" ref="K14:K15" si="15">ROUNDDOWN(J14,0)</f>
        <v>0</v>
      </c>
      <c r="L14" s="7">
        <f>$E14*K14*1000</f>
        <v>0</v>
      </c>
      <c r="M14" s="8"/>
      <c r="N14" s="5"/>
      <c r="O14" s="6">
        <f t="shared" ref="O14:O15" si="16">ROUNDDOWN(N14,0)</f>
        <v>0</v>
      </c>
      <c r="P14" s="7">
        <f>$E14*O14*1000</f>
        <v>0</v>
      </c>
      <c r="Q14" s="8"/>
      <c r="R14" s="6">
        <f t="shared" ref="R14:T15" si="17">G14+K14+O14</f>
        <v>0</v>
      </c>
      <c r="S14" s="7">
        <f>H14+L14+P14</f>
        <v>0</v>
      </c>
      <c r="T14" s="7">
        <f t="shared" si="17"/>
        <v>0</v>
      </c>
      <c r="U14" s="32"/>
    </row>
    <row r="15" spans="1:21" ht="15" customHeight="1">
      <c r="A15" s="143"/>
      <c r="B15" s="177"/>
      <c r="C15" s="175"/>
      <c r="D15" s="11" t="s">
        <v>19</v>
      </c>
      <c r="E15" s="3">
        <v>7.5</v>
      </c>
      <c r="F15" s="102"/>
      <c r="G15" s="6">
        <f t="shared" si="14"/>
        <v>0</v>
      </c>
      <c r="H15" s="7">
        <f>$E15*G15*1000</f>
        <v>0</v>
      </c>
      <c r="I15" s="8"/>
      <c r="J15" s="102"/>
      <c r="K15" s="6">
        <f t="shared" si="15"/>
        <v>0</v>
      </c>
      <c r="L15" s="7">
        <f>$E15*K15*1000</f>
        <v>0</v>
      </c>
      <c r="M15" s="8"/>
      <c r="N15" s="102"/>
      <c r="O15" s="6">
        <f t="shared" si="16"/>
        <v>0</v>
      </c>
      <c r="P15" s="7">
        <f>$E15*O15*1000</f>
        <v>0</v>
      </c>
      <c r="Q15" s="8"/>
      <c r="R15" s="6">
        <f t="shared" si="17"/>
        <v>0</v>
      </c>
      <c r="S15" s="7">
        <f>H15+L15+P15</f>
        <v>0</v>
      </c>
      <c r="T15" s="7">
        <f t="shared" si="17"/>
        <v>0</v>
      </c>
      <c r="U15" s="32"/>
    </row>
    <row r="16" spans="1:21" ht="15" customHeight="1">
      <c r="A16" s="143"/>
      <c r="B16" s="177"/>
      <c r="C16" s="175"/>
      <c r="D16" s="11" t="s">
        <v>20</v>
      </c>
      <c r="E16" s="2"/>
      <c r="F16" s="6">
        <f>SUBTOTAL(109,F13:F15)</f>
        <v>0</v>
      </c>
      <c r="G16" s="6">
        <f t="shared" ref="G16:I16" si="18">SUBTOTAL(109,G13:G15)</f>
        <v>0</v>
      </c>
      <c r="H16" s="7">
        <f>SUBTOTAL(109,H13:H15)</f>
        <v>0</v>
      </c>
      <c r="I16" s="7">
        <f t="shared" si="18"/>
        <v>0</v>
      </c>
      <c r="J16" s="6">
        <f>SUBTOTAL(109,J13:J15)</f>
        <v>0</v>
      </c>
      <c r="K16" s="6">
        <f t="shared" ref="K16:M16" si="19">SUBTOTAL(109,K13:K15)</f>
        <v>0</v>
      </c>
      <c r="L16" s="7">
        <f>SUBTOTAL(109,L13:L15)</f>
        <v>0</v>
      </c>
      <c r="M16" s="7">
        <f t="shared" si="19"/>
        <v>0</v>
      </c>
      <c r="N16" s="6">
        <f>SUBTOTAL(109,N13:N15)</f>
        <v>0</v>
      </c>
      <c r="O16" s="6">
        <f t="shared" ref="O16:T16" si="20">SUBTOTAL(109,O13:O15)</f>
        <v>0</v>
      </c>
      <c r="P16" s="7">
        <f>SUBTOTAL(109,P13:P15)</f>
        <v>0</v>
      </c>
      <c r="Q16" s="7">
        <f t="shared" si="20"/>
        <v>0</v>
      </c>
      <c r="R16" s="6">
        <f t="shared" si="20"/>
        <v>0</v>
      </c>
      <c r="S16" s="7">
        <f>SUBTOTAL(109,S13:S15)</f>
        <v>0</v>
      </c>
      <c r="T16" s="7">
        <f t="shared" si="20"/>
        <v>0</v>
      </c>
      <c r="U16" s="32"/>
    </row>
    <row r="17" spans="1:21" ht="15" customHeight="1">
      <c r="A17" s="143"/>
      <c r="B17" s="177"/>
      <c r="C17" s="175" t="s">
        <v>7</v>
      </c>
      <c r="D17" s="11" t="s">
        <v>17</v>
      </c>
      <c r="E17" s="4">
        <v>4</v>
      </c>
      <c r="F17" s="9"/>
      <c r="G17" s="10">
        <f>ROUNDDOWN(F17,-1)</f>
        <v>0</v>
      </c>
      <c r="H17" s="7">
        <f>$E17*G17*100</f>
        <v>0</v>
      </c>
      <c r="I17" s="8"/>
      <c r="J17" s="9"/>
      <c r="K17" s="10">
        <f>ROUNDDOWN(J17,-1)</f>
        <v>0</v>
      </c>
      <c r="L17" s="7">
        <f>$E17*K17*100</f>
        <v>0</v>
      </c>
      <c r="M17" s="8"/>
      <c r="N17" s="9"/>
      <c r="O17" s="10">
        <f>ROUNDDOWN(N17,-1)</f>
        <v>0</v>
      </c>
      <c r="P17" s="7">
        <f>$E17*O17*100</f>
        <v>0</v>
      </c>
      <c r="Q17" s="8"/>
      <c r="R17" s="10">
        <f>G17+K17+O17</f>
        <v>0</v>
      </c>
      <c r="S17" s="7">
        <f>H17+L17+P17</f>
        <v>0</v>
      </c>
      <c r="T17" s="7">
        <f>I17+M17+Q17</f>
        <v>0</v>
      </c>
      <c r="U17" s="33"/>
    </row>
    <row r="18" spans="1:21" ht="15" customHeight="1">
      <c r="A18" s="143"/>
      <c r="B18" s="177"/>
      <c r="C18" s="175"/>
      <c r="D18" s="11" t="s">
        <v>18</v>
      </c>
      <c r="E18" s="4">
        <v>4.5</v>
      </c>
      <c r="F18" s="9"/>
      <c r="G18" s="10">
        <f>ROUNDDOWN(F18,-1)</f>
        <v>0</v>
      </c>
      <c r="H18" s="7">
        <f>$E18*G18*100</f>
        <v>0</v>
      </c>
      <c r="I18" s="8"/>
      <c r="J18" s="9"/>
      <c r="K18" s="10">
        <f>ROUNDDOWN(J18,-1)</f>
        <v>0</v>
      </c>
      <c r="L18" s="7">
        <f>$E18*K18*100</f>
        <v>0</v>
      </c>
      <c r="M18" s="8"/>
      <c r="N18" s="9"/>
      <c r="O18" s="10">
        <f>ROUNDDOWN(N18,-1)</f>
        <v>0</v>
      </c>
      <c r="P18" s="7">
        <f>$E18*O18*100</f>
        <v>0</v>
      </c>
      <c r="Q18" s="8"/>
      <c r="R18" s="10">
        <f t="shared" ref="R18:T19" si="21">G18+K18+O18</f>
        <v>0</v>
      </c>
      <c r="S18" s="7">
        <f>H18+L18+P18</f>
        <v>0</v>
      </c>
      <c r="T18" s="7">
        <f t="shared" si="21"/>
        <v>0</v>
      </c>
      <c r="U18" s="32"/>
    </row>
    <row r="19" spans="1:21" ht="15" customHeight="1">
      <c r="A19" s="143"/>
      <c r="B19" s="177"/>
      <c r="C19" s="175"/>
      <c r="D19" s="11" t="s">
        <v>19</v>
      </c>
      <c r="E19" s="4">
        <v>5</v>
      </c>
      <c r="F19" s="9"/>
      <c r="G19" s="10">
        <f>ROUNDDOWN(F19,-1)</f>
        <v>0</v>
      </c>
      <c r="H19" s="7">
        <f>$E19*G19*100</f>
        <v>0</v>
      </c>
      <c r="I19" s="8"/>
      <c r="J19" s="9"/>
      <c r="K19" s="10">
        <f>ROUNDDOWN(J19,-1)</f>
        <v>0</v>
      </c>
      <c r="L19" s="7">
        <f>$E19*K19*100</f>
        <v>0</v>
      </c>
      <c r="M19" s="8"/>
      <c r="N19" s="9"/>
      <c r="O19" s="10">
        <f>ROUNDDOWN(N19,-1)</f>
        <v>0</v>
      </c>
      <c r="P19" s="7">
        <f>$E19*O19*100</f>
        <v>0</v>
      </c>
      <c r="Q19" s="8"/>
      <c r="R19" s="10">
        <f t="shared" si="21"/>
        <v>0</v>
      </c>
      <c r="S19" s="7">
        <f>H19+L19+P19</f>
        <v>0</v>
      </c>
      <c r="T19" s="7">
        <f t="shared" si="21"/>
        <v>0</v>
      </c>
      <c r="U19" s="32"/>
    </row>
    <row r="20" spans="1:21" ht="15" customHeight="1">
      <c r="A20" s="143"/>
      <c r="B20" s="177"/>
      <c r="C20" s="175"/>
      <c r="D20" s="11" t="s">
        <v>20</v>
      </c>
      <c r="E20" s="2"/>
      <c r="F20" s="10">
        <f>SUBTOTAL(109,F17:F19)</f>
        <v>0</v>
      </c>
      <c r="G20" s="10">
        <f t="shared" ref="G20:I20" si="22">SUBTOTAL(109,G17:G19)</f>
        <v>0</v>
      </c>
      <c r="H20" s="7">
        <f>SUBTOTAL(109,H17:H19)</f>
        <v>0</v>
      </c>
      <c r="I20" s="7">
        <f t="shared" si="22"/>
        <v>0</v>
      </c>
      <c r="J20" s="10">
        <f>SUBTOTAL(109,J17:J19)</f>
        <v>0</v>
      </c>
      <c r="K20" s="10">
        <f t="shared" ref="K20:M20" si="23">SUBTOTAL(109,K17:K19)</f>
        <v>0</v>
      </c>
      <c r="L20" s="7">
        <f>SUBTOTAL(109,L17:L19)</f>
        <v>0</v>
      </c>
      <c r="M20" s="7">
        <f t="shared" si="23"/>
        <v>0</v>
      </c>
      <c r="N20" s="10">
        <f>SUBTOTAL(109,N17:N19)</f>
        <v>0</v>
      </c>
      <c r="O20" s="10">
        <f t="shared" ref="O20:T20" si="24">SUBTOTAL(109,O17:O19)</f>
        <v>0</v>
      </c>
      <c r="P20" s="7">
        <f>SUBTOTAL(109,P17:P19)</f>
        <v>0</v>
      </c>
      <c r="Q20" s="7">
        <f t="shared" si="24"/>
        <v>0</v>
      </c>
      <c r="R20" s="10">
        <f t="shared" si="24"/>
        <v>0</v>
      </c>
      <c r="S20" s="7">
        <f t="shared" si="24"/>
        <v>0</v>
      </c>
      <c r="T20" s="7">
        <f t="shared" si="24"/>
        <v>0</v>
      </c>
      <c r="U20" s="32"/>
    </row>
    <row r="21" spans="1:21" ht="15" customHeight="1">
      <c r="A21" s="143"/>
      <c r="B21" s="177"/>
      <c r="C21" s="175" t="s">
        <v>8</v>
      </c>
      <c r="D21" s="11" t="s">
        <v>17</v>
      </c>
      <c r="E21" s="3">
        <v>7.5</v>
      </c>
      <c r="F21" s="5"/>
      <c r="G21" s="6">
        <f>ROUNDDOWN(F21,0)</f>
        <v>0</v>
      </c>
      <c r="H21" s="7">
        <f>$E21*G21*1000</f>
        <v>0</v>
      </c>
      <c r="I21" s="8"/>
      <c r="J21" s="5"/>
      <c r="K21" s="6">
        <f>ROUNDDOWN(J21,0)</f>
        <v>0</v>
      </c>
      <c r="L21" s="7">
        <f>$E21*K21*1000</f>
        <v>0</v>
      </c>
      <c r="M21" s="8"/>
      <c r="N21" s="5"/>
      <c r="O21" s="6">
        <f>ROUNDDOWN(N21,0)</f>
        <v>0</v>
      </c>
      <c r="P21" s="7">
        <f>$E21*O21*1000</f>
        <v>0</v>
      </c>
      <c r="Q21" s="8"/>
      <c r="R21" s="6">
        <f>G21+K21+O21</f>
        <v>0</v>
      </c>
      <c r="S21" s="7">
        <f>H21+L21+P21</f>
        <v>0</v>
      </c>
      <c r="T21" s="7">
        <f>I21+M21+Q21</f>
        <v>0</v>
      </c>
      <c r="U21" s="33"/>
    </row>
    <row r="22" spans="1:21" ht="15" customHeight="1">
      <c r="A22" s="143"/>
      <c r="B22" s="177"/>
      <c r="C22" s="175"/>
      <c r="D22" s="11" t="s">
        <v>18</v>
      </c>
      <c r="E22" s="3">
        <v>9</v>
      </c>
      <c r="F22" s="5"/>
      <c r="G22" s="6">
        <f t="shared" ref="G22:G23" si="25">ROUNDDOWN(F22,0)</f>
        <v>0</v>
      </c>
      <c r="H22" s="7">
        <f>$E22*G22*1000</f>
        <v>0</v>
      </c>
      <c r="I22" s="8"/>
      <c r="J22" s="5"/>
      <c r="K22" s="6">
        <f t="shared" ref="K22:K23" si="26">ROUNDDOWN(J22,0)</f>
        <v>0</v>
      </c>
      <c r="L22" s="7">
        <f>$E22*K22*1000</f>
        <v>0</v>
      </c>
      <c r="M22" s="8"/>
      <c r="N22" s="5"/>
      <c r="O22" s="6">
        <f t="shared" ref="O22:O23" si="27">ROUNDDOWN(N22,0)</f>
        <v>0</v>
      </c>
      <c r="P22" s="7">
        <f>$E22*O22*1000</f>
        <v>0</v>
      </c>
      <c r="Q22" s="8"/>
      <c r="R22" s="6">
        <f t="shared" ref="R22:T23" si="28">G22+K22+O22</f>
        <v>0</v>
      </c>
      <c r="S22" s="7">
        <f>H22+L22+P22</f>
        <v>0</v>
      </c>
      <c r="T22" s="7">
        <f t="shared" si="28"/>
        <v>0</v>
      </c>
      <c r="U22" s="32"/>
    </row>
    <row r="23" spans="1:21" ht="15" customHeight="1">
      <c r="A23" s="143"/>
      <c r="B23" s="177"/>
      <c r="C23" s="175"/>
      <c r="D23" s="11" t="s">
        <v>19</v>
      </c>
      <c r="E23" s="3">
        <v>9.5</v>
      </c>
      <c r="F23" s="5"/>
      <c r="G23" s="6">
        <f t="shared" si="25"/>
        <v>0</v>
      </c>
      <c r="H23" s="7">
        <f>$E23*G23*1000</f>
        <v>0</v>
      </c>
      <c r="I23" s="8"/>
      <c r="J23" s="5"/>
      <c r="K23" s="6">
        <f t="shared" si="26"/>
        <v>0</v>
      </c>
      <c r="L23" s="7">
        <f>$E23*K23*1000</f>
        <v>0</v>
      </c>
      <c r="M23" s="8"/>
      <c r="N23" s="5"/>
      <c r="O23" s="6">
        <f t="shared" si="27"/>
        <v>0</v>
      </c>
      <c r="P23" s="7">
        <f>$E23*O23*1000</f>
        <v>0</v>
      </c>
      <c r="Q23" s="8"/>
      <c r="R23" s="6">
        <f t="shared" si="28"/>
        <v>0</v>
      </c>
      <c r="S23" s="7">
        <f>H23+L23+P23</f>
        <v>0</v>
      </c>
      <c r="T23" s="7">
        <f t="shared" si="28"/>
        <v>0</v>
      </c>
      <c r="U23" s="32"/>
    </row>
    <row r="24" spans="1:21" ht="15" customHeight="1">
      <c r="A24" s="143"/>
      <c r="B24" s="177"/>
      <c r="C24" s="175"/>
      <c r="D24" s="11" t="s">
        <v>20</v>
      </c>
      <c r="E24" s="2"/>
      <c r="F24" s="6">
        <f>SUBTOTAL(109,F21:F23)</f>
        <v>0</v>
      </c>
      <c r="G24" s="6">
        <f t="shared" ref="G24:I24" si="29">SUBTOTAL(109,G21:G23)</f>
        <v>0</v>
      </c>
      <c r="H24" s="7">
        <f>SUBTOTAL(109,H21:H23)</f>
        <v>0</v>
      </c>
      <c r="I24" s="7">
        <f t="shared" si="29"/>
        <v>0</v>
      </c>
      <c r="J24" s="6">
        <f>SUBTOTAL(109,J21:J23)</f>
        <v>0</v>
      </c>
      <c r="K24" s="6">
        <f t="shared" ref="K24:M24" si="30">SUBTOTAL(109,K21:K23)</f>
        <v>0</v>
      </c>
      <c r="L24" s="7">
        <f>SUBTOTAL(109,L21:L23)</f>
        <v>0</v>
      </c>
      <c r="M24" s="7">
        <f t="shared" si="30"/>
        <v>0</v>
      </c>
      <c r="N24" s="6">
        <f>SUBTOTAL(109,N21:N23)</f>
        <v>0</v>
      </c>
      <c r="O24" s="6">
        <f t="shared" ref="O24:T24" si="31">SUBTOTAL(109,O21:O23)</f>
        <v>0</v>
      </c>
      <c r="P24" s="7">
        <f>SUBTOTAL(109,P21:P23)</f>
        <v>0</v>
      </c>
      <c r="Q24" s="7">
        <f t="shared" si="31"/>
        <v>0</v>
      </c>
      <c r="R24" s="6">
        <f t="shared" si="31"/>
        <v>0</v>
      </c>
      <c r="S24" s="7">
        <f t="shared" si="31"/>
        <v>0</v>
      </c>
      <c r="T24" s="7">
        <f t="shared" si="31"/>
        <v>0</v>
      </c>
      <c r="U24" s="32"/>
    </row>
    <row r="25" spans="1:21" ht="15" customHeight="1">
      <c r="A25" s="143"/>
      <c r="B25" s="177" t="s">
        <v>35</v>
      </c>
      <c r="C25" s="175" t="s">
        <v>4</v>
      </c>
      <c r="D25" s="11" t="s">
        <v>17</v>
      </c>
      <c r="E25" s="3">
        <v>33</v>
      </c>
      <c r="F25" s="5"/>
      <c r="G25" s="6">
        <f>ROUNDDOWN(F25,0)</f>
        <v>0</v>
      </c>
      <c r="H25" s="7">
        <f>$E25*G25*1000</f>
        <v>0</v>
      </c>
      <c r="I25" s="8"/>
      <c r="J25" s="5"/>
      <c r="K25" s="6">
        <f>ROUNDDOWN(J25,0)</f>
        <v>0</v>
      </c>
      <c r="L25" s="7">
        <f>$E25*K25*1000</f>
        <v>0</v>
      </c>
      <c r="M25" s="8"/>
      <c r="N25" s="5"/>
      <c r="O25" s="6">
        <f>ROUNDDOWN(N25,0)</f>
        <v>0</v>
      </c>
      <c r="P25" s="7">
        <f>$E25*O25*1000</f>
        <v>0</v>
      </c>
      <c r="Q25" s="8"/>
      <c r="R25" s="6">
        <f>G25+K25+O25</f>
        <v>0</v>
      </c>
      <c r="S25" s="7">
        <f>H25+L25+P25</f>
        <v>0</v>
      </c>
      <c r="T25" s="7">
        <f>I25+M25+Q25</f>
        <v>0</v>
      </c>
      <c r="U25" s="33"/>
    </row>
    <row r="26" spans="1:21" ht="15" customHeight="1">
      <c r="A26" s="143"/>
      <c r="B26" s="177"/>
      <c r="C26" s="175"/>
      <c r="D26" s="11" t="s">
        <v>18</v>
      </c>
      <c r="E26" s="3">
        <v>39.5</v>
      </c>
      <c r="F26" s="5"/>
      <c r="G26" s="6">
        <f t="shared" ref="G26:G27" si="32">ROUNDDOWN(F26,0)</f>
        <v>0</v>
      </c>
      <c r="H26" s="7">
        <f>$E26*G26*1000</f>
        <v>0</v>
      </c>
      <c r="I26" s="8"/>
      <c r="J26" s="5"/>
      <c r="K26" s="6">
        <f t="shared" ref="K26:K27" si="33">ROUNDDOWN(J26,0)</f>
        <v>0</v>
      </c>
      <c r="L26" s="7">
        <f>$E26*K26*1000</f>
        <v>0</v>
      </c>
      <c r="M26" s="8"/>
      <c r="N26" s="5"/>
      <c r="O26" s="6">
        <f t="shared" ref="O26:O27" si="34">ROUNDDOWN(N26,0)</f>
        <v>0</v>
      </c>
      <c r="P26" s="7">
        <f>$E26*O26*1000</f>
        <v>0</v>
      </c>
      <c r="Q26" s="8"/>
      <c r="R26" s="6">
        <f t="shared" ref="R26:T27" si="35">G26+K26+O26</f>
        <v>0</v>
      </c>
      <c r="S26" s="7">
        <f>H26+L26+P26</f>
        <v>0</v>
      </c>
      <c r="T26" s="7">
        <f t="shared" si="35"/>
        <v>0</v>
      </c>
      <c r="U26" s="32"/>
    </row>
    <row r="27" spans="1:21" ht="15" customHeight="1">
      <c r="A27" s="143"/>
      <c r="B27" s="177"/>
      <c r="C27" s="175"/>
      <c r="D27" s="11" t="s">
        <v>19</v>
      </c>
      <c r="E27" s="3">
        <v>43.5</v>
      </c>
      <c r="F27" s="5"/>
      <c r="G27" s="6">
        <f t="shared" si="32"/>
        <v>0</v>
      </c>
      <c r="H27" s="7">
        <f>$E27*G27*1000</f>
        <v>0</v>
      </c>
      <c r="I27" s="8"/>
      <c r="J27" s="5"/>
      <c r="K27" s="6">
        <f t="shared" si="33"/>
        <v>0</v>
      </c>
      <c r="L27" s="7">
        <f>$E27*K27*1000</f>
        <v>0</v>
      </c>
      <c r="M27" s="8"/>
      <c r="N27" s="5"/>
      <c r="O27" s="6">
        <f t="shared" si="34"/>
        <v>0</v>
      </c>
      <c r="P27" s="7">
        <f>$E27*O27*1000</f>
        <v>0</v>
      </c>
      <c r="Q27" s="8"/>
      <c r="R27" s="6">
        <f t="shared" si="35"/>
        <v>0</v>
      </c>
      <c r="S27" s="7">
        <f>H27+L27+P27</f>
        <v>0</v>
      </c>
      <c r="T27" s="7">
        <f t="shared" si="35"/>
        <v>0</v>
      </c>
      <c r="U27" s="32"/>
    </row>
    <row r="28" spans="1:21" ht="15" customHeight="1">
      <c r="A28" s="143"/>
      <c r="B28" s="177"/>
      <c r="C28" s="175"/>
      <c r="D28" s="11" t="s">
        <v>20</v>
      </c>
      <c r="E28" s="2"/>
      <c r="F28" s="6">
        <f>SUBTOTAL(109,F25:F27)</f>
        <v>0</v>
      </c>
      <c r="G28" s="6">
        <f t="shared" ref="G28:I28" si="36">SUBTOTAL(109,G25:G27)</f>
        <v>0</v>
      </c>
      <c r="H28" s="7">
        <f>SUBTOTAL(109,H25:H27)</f>
        <v>0</v>
      </c>
      <c r="I28" s="7">
        <f t="shared" si="36"/>
        <v>0</v>
      </c>
      <c r="J28" s="6">
        <f>SUBTOTAL(109,J25:J27)</f>
        <v>0</v>
      </c>
      <c r="K28" s="6">
        <f t="shared" ref="K28:M28" si="37">SUBTOTAL(109,K25:K27)</f>
        <v>0</v>
      </c>
      <c r="L28" s="7">
        <f>SUBTOTAL(109,L25:L27)</f>
        <v>0</v>
      </c>
      <c r="M28" s="7">
        <f t="shared" si="37"/>
        <v>0</v>
      </c>
      <c r="N28" s="6">
        <f>SUBTOTAL(109,N25:N27)</f>
        <v>0</v>
      </c>
      <c r="O28" s="6">
        <f t="shared" ref="O28:T28" si="38">SUBTOTAL(109,O25:O27)</f>
        <v>0</v>
      </c>
      <c r="P28" s="7">
        <f>SUBTOTAL(109,P25:P27)</f>
        <v>0</v>
      </c>
      <c r="Q28" s="7">
        <f t="shared" si="38"/>
        <v>0</v>
      </c>
      <c r="R28" s="6">
        <f t="shared" si="38"/>
        <v>0</v>
      </c>
      <c r="S28" s="7">
        <f t="shared" si="38"/>
        <v>0</v>
      </c>
      <c r="T28" s="7">
        <f t="shared" si="38"/>
        <v>0</v>
      </c>
      <c r="U28" s="32"/>
    </row>
    <row r="29" spans="1:21" ht="15" customHeight="1">
      <c r="A29" s="143"/>
      <c r="B29" s="177"/>
      <c r="C29" s="175" t="s">
        <v>5</v>
      </c>
      <c r="D29" s="11" t="s">
        <v>17</v>
      </c>
      <c r="E29" s="119">
        <v>32.5</v>
      </c>
      <c r="F29" s="5"/>
      <c r="G29" s="6">
        <f>ROUNDDOWN(F29,0)</f>
        <v>0</v>
      </c>
      <c r="H29" s="7">
        <f>$E29*G29*1000</f>
        <v>0</v>
      </c>
      <c r="I29" s="8"/>
      <c r="J29" s="5"/>
      <c r="K29" s="6">
        <f>ROUNDDOWN(J29,0)</f>
        <v>0</v>
      </c>
      <c r="L29" s="7">
        <f>$E29*K29*1000</f>
        <v>0</v>
      </c>
      <c r="M29" s="8"/>
      <c r="N29" s="5"/>
      <c r="O29" s="6">
        <f>ROUNDDOWN(N29,0)</f>
        <v>0</v>
      </c>
      <c r="P29" s="7">
        <f>$E29*O29*1000</f>
        <v>0</v>
      </c>
      <c r="Q29" s="8"/>
      <c r="R29" s="6">
        <f>G29+K29+O29</f>
        <v>0</v>
      </c>
      <c r="S29" s="7">
        <f>H29+L29+P29</f>
        <v>0</v>
      </c>
      <c r="T29" s="7">
        <f>I29+M29+Q29</f>
        <v>0</v>
      </c>
      <c r="U29" s="33"/>
    </row>
    <row r="30" spans="1:21" ht="15" customHeight="1">
      <c r="A30" s="143"/>
      <c r="B30" s="177"/>
      <c r="C30" s="175"/>
      <c r="D30" s="11" t="s">
        <v>18</v>
      </c>
      <c r="E30" s="119">
        <v>39</v>
      </c>
      <c r="F30" s="5"/>
      <c r="G30" s="6">
        <f t="shared" ref="G30:G31" si="39">ROUNDDOWN(F30,0)</f>
        <v>0</v>
      </c>
      <c r="H30" s="7">
        <f>$E30*G30*1000</f>
        <v>0</v>
      </c>
      <c r="I30" s="8"/>
      <c r="J30" s="5"/>
      <c r="K30" s="6">
        <f t="shared" ref="K30:K31" si="40">ROUNDDOWN(J30,0)</f>
        <v>0</v>
      </c>
      <c r="L30" s="7">
        <f>$E30*K30*1000</f>
        <v>0</v>
      </c>
      <c r="M30" s="8"/>
      <c r="N30" s="5"/>
      <c r="O30" s="6">
        <f t="shared" ref="O30:O31" si="41">ROUNDDOWN(N30,0)</f>
        <v>0</v>
      </c>
      <c r="P30" s="7">
        <f>$E30*O30*1000</f>
        <v>0</v>
      </c>
      <c r="Q30" s="8"/>
      <c r="R30" s="6">
        <f t="shared" ref="R30:T31" si="42">G30+K30+O30</f>
        <v>0</v>
      </c>
      <c r="S30" s="7">
        <f>H30+L30+P30</f>
        <v>0</v>
      </c>
      <c r="T30" s="7">
        <f t="shared" si="42"/>
        <v>0</v>
      </c>
      <c r="U30" s="32"/>
    </row>
    <row r="31" spans="1:21" ht="15" customHeight="1">
      <c r="A31" s="143"/>
      <c r="B31" s="177"/>
      <c r="C31" s="175"/>
      <c r="D31" s="11" t="s">
        <v>19</v>
      </c>
      <c r="E31" s="119">
        <v>42.5</v>
      </c>
      <c r="F31" s="5"/>
      <c r="G31" s="6">
        <f t="shared" si="39"/>
        <v>0</v>
      </c>
      <c r="H31" s="7">
        <f>$E31*G31*1000</f>
        <v>0</v>
      </c>
      <c r="I31" s="8"/>
      <c r="J31" s="5"/>
      <c r="K31" s="6">
        <f t="shared" si="40"/>
        <v>0</v>
      </c>
      <c r="L31" s="7">
        <f>$E31*K31*1000</f>
        <v>0</v>
      </c>
      <c r="M31" s="8"/>
      <c r="N31" s="5"/>
      <c r="O31" s="6">
        <f t="shared" si="41"/>
        <v>0</v>
      </c>
      <c r="P31" s="7">
        <f>$E31*O31*1000</f>
        <v>0</v>
      </c>
      <c r="Q31" s="8"/>
      <c r="R31" s="6">
        <f t="shared" si="42"/>
        <v>0</v>
      </c>
      <c r="S31" s="7">
        <f>H31+L31+P31</f>
        <v>0</v>
      </c>
      <c r="T31" s="7">
        <f t="shared" si="42"/>
        <v>0</v>
      </c>
      <c r="U31" s="32"/>
    </row>
    <row r="32" spans="1:21" ht="15" customHeight="1">
      <c r="A32" s="143"/>
      <c r="B32" s="177"/>
      <c r="C32" s="175"/>
      <c r="D32" s="11" t="s">
        <v>20</v>
      </c>
      <c r="E32" s="2"/>
      <c r="F32" s="6">
        <f>SUBTOTAL(109,F29:F31)</f>
        <v>0</v>
      </c>
      <c r="G32" s="6">
        <f t="shared" ref="G32:I32" si="43">SUBTOTAL(109,G29:G31)</f>
        <v>0</v>
      </c>
      <c r="H32" s="7">
        <f>SUBTOTAL(109,H29:H31)</f>
        <v>0</v>
      </c>
      <c r="I32" s="7">
        <f t="shared" si="43"/>
        <v>0</v>
      </c>
      <c r="J32" s="6">
        <f>SUBTOTAL(109,J29:J31)</f>
        <v>0</v>
      </c>
      <c r="K32" s="6">
        <f t="shared" ref="K32:M32" si="44">SUBTOTAL(109,K29:K31)</f>
        <v>0</v>
      </c>
      <c r="L32" s="7">
        <f>SUBTOTAL(109,L29:L31)</f>
        <v>0</v>
      </c>
      <c r="M32" s="7">
        <f t="shared" si="44"/>
        <v>0</v>
      </c>
      <c r="N32" s="6">
        <f>SUBTOTAL(109,N29:N31)</f>
        <v>0</v>
      </c>
      <c r="O32" s="6">
        <f t="shared" ref="O32:T32" si="45">SUBTOTAL(109,O29:O31)</f>
        <v>0</v>
      </c>
      <c r="P32" s="7">
        <f>SUBTOTAL(109,P29:P31)</f>
        <v>0</v>
      </c>
      <c r="Q32" s="7">
        <f t="shared" si="45"/>
        <v>0</v>
      </c>
      <c r="R32" s="6">
        <f t="shared" si="45"/>
        <v>0</v>
      </c>
      <c r="S32" s="7">
        <f t="shared" si="45"/>
        <v>0</v>
      </c>
      <c r="T32" s="7">
        <f t="shared" si="45"/>
        <v>0</v>
      </c>
      <c r="U32" s="32"/>
    </row>
    <row r="33" spans="1:21" ht="15" customHeight="1">
      <c r="A33" s="143"/>
      <c r="B33" s="177"/>
      <c r="C33" s="175" t="s">
        <v>6</v>
      </c>
      <c r="D33" s="11" t="s">
        <v>17</v>
      </c>
      <c r="E33" s="3">
        <v>18.5</v>
      </c>
      <c r="F33" s="5"/>
      <c r="G33" s="6">
        <f>ROUNDDOWN(F33,0)</f>
        <v>0</v>
      </c>
      <c r="H33" s="7">
        <f>$E33*G33*1000</f>
        <v>0</v>
      </c>
      <c r="I33" s="8"/>
      <c r="J33" s="5"/>
      <c r="K33" s="6">
        <f>ROUNDDOWN(J33,0)</f>
        <v>0</v>
      </c>
      <c r="L33" s="7">
        <f>$E33*K33*1000</f>
        <v>0</v>
      </c>
      <c r="M33" s="8"/>
      <c r="N33" s="5"/>
      <c r="O33" s="6">
        <f>ROUNDDOWN(N33,0)</f>
        <v>0</v>
      </c>
      <c r="P33" s="7">
        <f>$E33*O33*1000</f>
        <v>0</v>
      </c>
      <c r="Q33" s="8"/>
      <c r="R33" s="6">
        <f>G33+K33+O33</f>
        <v>0</v>
      </c>
      <c r="S33" s="7">
        <f>H33+L33+P33</f>
        <v>0</v>
      </c>
      <c r="T33" s="7">
        <f>I33+M33+Q33</f>
        <v>0</v>
      </c>
      <c r="U33" s="33"/>
    </row>
    <row r="34" spans="1:21" ht="15" customHeight="1">
      <c r="A34" s="143"/>
      <c r="B34" s="177"/>
      <c r="C34" s="175"/>
      <c r="D34" s="11" t="s">
        <v>18</v>
      </c>
      <c r="E34" s="3">
        <v>22</v>
      </c>
      <c r="F34" s="5"/>
      <c r="G34" s="6">
        <f t="shared" ref="G34:G35" si="46">ROUNDDOWN(F34,0)</f>
        <v>0</v>
      </c>
      <c r="H34" s="7">
        <f>$E34*G34*1000</f>
        <v>0</v>
      </c>
      <c r="I34" s="8"/>
      <c r="J34" s="5"/>
      <c r="K34" s="6">
        <f t="shared" ref="K34:K35" si="47">ROUNDDOWN(J34,0)</f>
        <v>0</v>
      </c>
      <c r="L34" s="7">
        <f>$E34*K34*1000</f>
        <v>0</v>
      </c>
      <c r="M34" s="8"/>
      <c r="N34" s="5"/>
      <c r="O34" s="6">
        <f t="shared" ref="O34:O35" si="48">ROUNDDOWN(N34,0)</f>
        <v>0</v>
      </c>
      <c r="P34" s="7">
        <f>$E34*O34*1000</f>
        <v>0</v>
      </c>
      <c r="Q34" s="8"/>
      <c r="R34" s="6">
        <f t="shared" ref="R34:T35" si="49">G34+K34+O34</f>
        <v>0</v>
      </c>
      <c r="S34" s="7">
        <f>H34+L34+P34</f>
        <v>0</v>
      </c>
      <c r="T34" s="7">
        <f t="shared" si="49"/>
        <v>0</v>
      </c>
      <c r="U34" s="32"/>
    </row>
    <row r="35" spans="1:21" ht="15" customHeight="1">
      <c r="A35" s="143"/>
      <c r="B35" s="177"/>
      <c r="C35" s="175"/>
      <c r="D35" s="11" t="s">
        <v>19</v>
      </c>
      <c r="E35" s="3">
        <v>24</v>
      </c>
      <c r="F35" s="5"/>
      <c r="G35" s="6">
        <f t="shared" si="46"/>
        <v>0</v>
      </c>
      <c r="H35" s="7">
        <f>$E35*G35*1000</f>
        <v>0</v>
      </c>
      <c r="I35" s="8"/>
      <c r="J35" s="5"/>
      <c r="K35" s="6">
        <f t="shared" si="47"/>
        <v>0</v>
      </c>
      <c r="L35" s="7">
        <f>$E35*K35*1000</f>
        <v>0</v>
      </c>
      <c r="M35" s="8"/>
      <c r="N35" s="5"/>
      <c r="O35" s="6">
        <f t="shared" si="48"/>
        <v>0</v>
      </c>
      <c r="P35" s="7">
        <f>$E35*O35*1000</f>
        <v>0</v>
      </c>
      <c r="Q35" s="8"/>
      <c r="R35" s="6">
        <f t="shared" si="49"/>
        <v>0</v>
      </c>
      <c r="S35" s="7">
        <f>H35+L35+P35</f>
        <v>0</v>
      </c>
      <c r="T35" s="7">
        <f t="shared" si="49"/>
        <v>0</v>
      </c>
      <c r="U35" s="32"/>
    </row>
    <row r="36" spans="1:21" ht="15" customHeight="1" thickBot="1">
      <c r="A36" s="144"/>
      <c r="B36" s="178"/>
      <c r="C36" s="176"/>
      <c r="D36" s="21" t="s">
        <v>20</v>
      </c>
      <c r="E36" s="22"/>
      <c r="F36" s="23">
        <f>SUBTOTAL(109,F33:F35)</f>
        <v>0</v>
      </c>
      <c r="G36" s="23">
        <f t="shared" ref="G36:I36" si="50">SUBTOTAL(109,G33:G35)</f>
        <v>0</v>
      </c>
      <c r="H36" s="24">
        <f>SUBTOTAL(109,H33:H35)</f>
        <v>0</v>
      </c>
      <c r="I36" s="24">
        <f t="shared" si="50"/>
        <v>0</v>
      </c>
      <c r="J36" s="23">
        <f>SUBTOTAL(109,J33:J35)</f>
        <v>0</v>
      </c>
      <c r="K36" s="23">
        <f t="shared" ref="K36:M36" si="51">SUBTOTAL(109,K33:K35)</f>
        <v>0</v>
      </c>
      <c r="L36" s="24">
        <f>SUBTOTAL(109,L33:L35)</f>
        <v>0</v>
      </c>
      <c r="M36" s="24">
        <f t="shared" si="51"/>
        <v>0</v>
      </c>
      <c r="N36" s="23">
        <f>SUBTOTAL(109,N33:N35)</f>
        <v>0</v>
      </c>
      <c r="O36" s="23">
        <f t="shared" ref="O36:T36" si="52">SUBTOTAL(109,O33:O35)</f>
        <v>0</v>
      </c>
      <c r="P36" s="24">
        <f>SUBTOTAL(109,P33:P35)</f>
        <v>0</v>
      </c>
      <c r="Q36" s="24">
        <f t="shared" si="52"/>
        <v>0</v>
      </c>
      <c r="R36" s="23">
        <f t="shared" si="52"/>
        <v>0</v>
      </c>
      <c r="S36" s="24">
        <f>SUBTOTAL(109,S33:S35)</f>
        <v>0</v>
      </c>
      <c r="T36" s="24">
        <f t="shared" si="52"/>
        <v>0</v>
      </c>
      <c r="U36" s="34"/>
    </row>
    <row r="37" spans="1:21" ht="15" customHeight="1">
      <c r="A37" s="142" t="s">
        <v>38</v>
      </c>
      <c r="B37" s="145" t="s">
        <v>39</v>
      </c>
      <c r="C37" s="146"/>
      <c r="D37" s="15" t="s">
        <v>17</v>
      </c>
      <c r="E37" s="16">
        <v>16.5</v>
      </c>
      <c r="F37" s="17"/>
      <c r="G37" s="18">
        <f>ROUNDDOWN(F37,0)</f>
        <v>0</v>
      </c>
      <c r="H37" s="7">
        <f>$E37*G37*1000</f>
        <v>0</v>
      </c>
      <c r="I37" s="20"/>
      <c r="J37" s="17"/>
      <c r="K37" s="18">
        <f>ROUNDDOWN(J37,0)</f>
        <v>0</v>
      </c>
      <c r="L37" s="7">
        <f>$E37*K37*1000</f>
        <v>0</v>
      </c>
      <c r="M37" s="20"/>
      <c r="N37" s="17"/>
      <c r="O37" s="18">
        <f>ROUNDDOWN(N37,0)</f>
        <v>0</v>
      </c>
      <c r="P37" s="7">
        <f>$E37*O37*1000</f>
        <v>0</v>
      </c>
      <c r="Q37" s="20"/>
      <c r="R37" s="18">
        <f>G37+K37+O37</f>
        <v>0</v>
      </c>
      <c r="S37" s="19">
        <f>H37+L37+P37</f>
        <v>0</v>
      </c>
      <c r="T37" s="19">
        <f>I37+M37+Q37</f>
        <v>0</v>
      </c>
      <c r="U37" s="31"/>
    </row>
    <row r="38" spans="1:21" ht="15" customHeight="1">
      <c r="A38" s="143"/>
      <c r="B38" s="147"/>
      <c r="C38" s="148"/>
      <c r="D38" s="11" t="s">
        <v>18</v>
      </c>
      <c r="E38" s="3">
        <v>19.5</v>
      </c>
      <c r="F38" s="5"/>
      <c r="G38" s="6">
        <f t="shared" ref="G38:G39" si="53">ROUNDDOWN(F38,0)</f>
        <v>0</v>
      </c>
      <c r="H38" s="7">
        <f>$E38*G38*1000</f>
        <v>0</v>
      </c>
      <c r="I38" s="8"/>
      <c r="J38" s="5"/>
      <c r="K38" s="6">
        <f t="shared" ref="K38:K39" si="54">ROUNDDOWN(J38,0)</f>
        <v>0</v>
      </c>
      <c r="L38" s="7">
        <f>$E38*K38*1000</f>
        <v>0</v>
      </c>
      <c r="M38" s="8"/>
      <c r="N38" s="5"/>
      <c r="O38" s="6">
        <f t="shared" ref="O38:O39" si="55">ROUNDDOWN(N38,0)</f>
        <v>0</v>
      </c>
      <c r="P38" s="7">
        <f>$E38*O38*1000</f>
        <v>0</v>
      </c>
      <c r="Q38" s="8"/>
      <c r="R38" s="6">
        <f t="shared" ref="R38:T39" si="56">G38+K38+O38</f>
        <v>0</v>
      </c>
      <c r="S38" s="7">
        <f>H38+L38+P38</f>
        <v>0</v>
      </c>
      <c r="T38" s="7">
        <f t="shared" si="56"/>
        <v>0</v>
      </c>
      <c r="U38" s="32"/>
    </row>
    <row r="39" spans="1:21" ht="15" customHeight="1">
      <c r="A39" s="143"/>
      <c r="B39" s="147"/>
      <c r="C39" s="148"/>
      <c r="D39" s="11" t="s">
        <v>19</v>
      </c>
      <c r="E39" s="3">
        <v>21.5</v>
      </c>
      <c r="F39" s="5"/>
      <c r="G39" s="6">
        <f t="shared" si="53"/>
        <v>0</v>
      </c>
      <c r="H39" s="7">
        <f>$E39*G39*1000</f>
        <v>0</v>
      </c>
      <c r="I39" s="8"/>
      <c r="J39" s="5"/>
      <c r="K39" s="6">
        <f t="shared" si="54"/>
        <v>0</v>
      </c>
      <c r="L39" s="7">
        <f>$E39*K39*1000</f>
        <v>0</v>
      </c>
      <c r="M39" s="8"/>
      <c r="N39" s="5"/>
      <c r="O39" s="6">
        <f t="shared" si="55"/>
        <v>0</v>
      </c>
      <c r="P39" s="7">
        <f>$E39*O39*1000</f>
        <v>0</v>
      </c>
      <c r="Q39" s="8"/>
      <c r="R39" s="6">
        <f t="shared" si="56"/>
        <v>0</v>
      </c>
      <c r="S39" s="7">
        <f>H39+L39+P39</f>
        <v>0</v>
      </c>
      <c r="T39" s="7">
        <f t="shared" si="56"/>
        <v>0</v>
      </c>
      <c r="U39" s="32"/>
    </row>
    <row r="40" spans="1:21" ht="15" customHeight="1">
      <c r="A40" s="143"/>
      <c r="B40" s="149"/>
      <c r="C40" s="150"/>
      <c r="D40" s="11" t="s">
        <v>20</v>
      </c>
      <c r="E40" s="2"/>
      <c r="F40" s="6">
        <f>SUBTOTAL(109,F37:F39)</f>
        <v>0</v>
      </c>
      <c r="G40" s="6">
        <f t="shared" ref="G40:I40" si="57">SUBTOTAL(109,G37:G39)</f>
        <v>0</v>
      </c>
      <c r="H40" s="7">
        <f>SUBTOTAL(109,H37:H39)</f>
        <v>0</v>
      </c>
      <c r="I40" s="7">
        <f t="shared" si="57"/>
        <v>0</v>
      </c>
      <c r="J40" s="6">
        <f>SUBTOTAL(109,J37:J39)</f>
        <v>0</v>
      </c>
      <c r="K40" s="6">
        <f t="shared" ref="K40:M40" si="58">SUBTOTAL(109,K37:K39)</f>
        <v>0</v>
      </c>
      <c r="L40" s="7">
        <f>SUBTOTAL(109,L37:L39)</f>
        <v>0</v>
      </c>
      <c r="M40" s="7">
        <f t="shared" si="58"/>
        <v>0</v>
      </c>
      <c r="N40" s="6">
        <f>SUBTOTAL(109,N37:N39)</f>
        <v>0</v>
      </c>
      <c r="O40" s="6">
        <f t="shared" ref="O40:T40" si="59">SUBTOTAL(109,O37:O39)</f>
        <v>0</v>
      </c>
      <c r="P40" s="7">
        <f>SUBTOTAL(109,P37:P39)</f>
        <v>0</v>
      </c>
      <c r="Q40" s="7">
        <f t="shared" si="59"/>
        <v>0</v>
      </c>
      <c r="R40" s="6">
        <f t="shared" si="59"/>
        <v>0</v>
      </c>
      <c r="S40" s="7">
        <f>SUBTOTAL(109,S37:S39)</f>
        <v>0</v>
      </c>
      <c r="T40" s="7">
        <f t="shared" si="59"/>
        <v>0</v>
      </c>
      <c r="U40" s="32"/>
    </row>
    <row r="41" spans="1:21" ht="15" customHeight="1">
      <c r="A41" s="143"/>
      <c r="B41" s="151" t="s">
        <v>40</v>
      </c>
      <c r="C41" s="152"/>
      <c r="D41" s="11" t="s">
        <v>17</v>
      </c>
      <c r="E41" s="3">
        <v>16</v>
      </c>
      <c r="F41" s="5"/>
      <c r="G41" s="6">
        <f>ROUNDDOWN(F41,0)</f>
        <v>0</v>
      </c>
      <c r="H41" s="7">
        <f>$E41*G41*1000</f>
        <v>0</v>
      </c>
      <c r="I41" s="8"/>
      <c r="J41" s="5"/>
      <c r="K41" s="6">
        <f>ROUNDDOWN(J41,0)</f>
        <v>0</v>
      </c>
      <c r="L41" s="7">
        <f>$E41*K41*1000</f>
        <v>0</v>
      </c>
      <c r="M41" s="8"/>
      <c r="N41" s="5"/>
      <c r="O41" s="6">
        <f>ROUNDDOWN(N41,0)</f>
        <v>0</v>
      </c>
      <c r="P41" s="7">
        <f>$E41*O41*1000</f>
        <v>0</v>
      </c>
      <c r="Q41" s="8"/>
      <c r="R41" s="6">
        <f>G41+K41+O41</f>
        <v>0</v>
      </c>
      <c r="S41" s="7">
        <f>H41+L41+P41</f>
        <v>0</v>
      </c>
      <c r="T41" s="7">
        <f>I41+M41+Q41</f>
        <v>0</v>
      </c>
      <c r="U41" s="33"/>
    </row>
    <row r="42" spans="1:21" ht="15" customHeight="1">
      <c r="A42" s="143"/>
      <c r="B42" s="147"/>
      <c r="C42" s="148"/>
      <c r="D42" s="11" t="s">
        <v>18</v>
      </c>
      <c r="E42" s="3">
        <v>19</v>
      </c>
      <c r="F42" s="5"/>
      <c r="G42" s="6">
        <f t="shared" ref="G42:G43" si="60">ROUNDDOWN(F42,0)</f>
        <v>0</v>
      </c>
      <c r="H42" s="7">
        <f>$E42*G42*1000</f>
        <v>0</v>
      </c>
      <c r="I42" s="8"/>
      <c r="J42" s="5"/>
      <c r="K42" s="6">
        <f t="shared" ref="K42:K43" si="61">ROUNDDOWN(J42,0)</f>
        <v>0</v>
      </c>
      <c r="L42" s="7">
        <f>$E42*K42*1000</f>
        <v>0</v>
      </c>
      <c r="M42" s="8"/>
      <c r="N42" s="5"/>
      <c r="O42" s="6">
        <f t="shared" ref="O42:O43" si="62">ROUNDDOWN(N42,0)</f>
        <v>0</v>
      </c>
      <c r="P42" s="7">
        <f>$E42*O42*1000</f>
        <v>0</v>
      </c>
      <c r="Q42" s="8"/>
      <c r="R42" s="6">
        <f t="shared" ref="R42:T43" si="63">G42+K42+O42</f>
        <v>0</v>
      </c>
      <c r="S42" s="7">
        <f>H42+L42+P42</f>
        <v>0</v>
      </c>
      <c r="T42" s="7">
        <f t="shared" si="63"/>
        <v>0</v>
      </c>
      <c r="U42" s="32"/>
    </row>
    <row r="43" spans="1:21" ht="15" customHeight="1">
      <c r="A43" s="143"/>
      <c r="B43" s="147"/>
      <c r="C43" s="148"/>
      <c r="D43" s="11" t="s">
        <v>19</v>
      </c>
      <c r="E43" s="3">
        <v>21</v>
      </c>
      <c r="F43" s="5"/>
      <c r="G43" s="6">
        <f t="shared" si="60"/>
        <v>0</v>
      </c>
      <c r="H43" s="7">
        <f>$E43*G43*1000</f>
        <v>0</v>
      </c>
      <c r="I43" s="8"/>
      <c r="J43" s="5"/>
      <c r="K43" s="6">
        <f t="shared" si="61"/>
        <v>0</v>
      </c>
      <c r="L43" s="7">
        <f>$E43*K43*1000</f>
        <v>0</v>
      </c>
      <c r="M43" s="8"/>
      <c r="N43" s="5"/>
      <c r="O43" s="6">
        <f t="shared" si="62"/>
        <v>0</v>
      </c>
      <c r="P43" s="7">
        <f>$E43*O43*1000</f>
        <v>0</v>
      </c>
      <c r="Q43" s="8"/>
      <c r="R43" s="6">
        <f t="shared" si="63"/>
        <v>0</v>
      </c>
      <c r="S43" s="7">
        <f>H43+L43+P43</f>
        <v>0</v>
      </c>
      <c r="T43" s="7">
        <f t="shared" si="63"/>
        <v>0</v>
      </c>
      <c r="U43" s="32"/>
    </row>
    <row r="44" spans="1:21" ht="15" customHeight="1">
      <c r="A44" s="143"/>
      <c r="B44" s="149"/>
      <c r="C44" s="150"/>
      <c r="D44" s="11" t="s">
        <v>20</v>
      </c>
      <c r="E44" s="2"/>
      <c r="F44" s="6">
        <f>SUBTOTAL(109,F41:F43)</f>
        <v>0</v>
      </c>
      <c r="G44" s="6">
        <f t="shared" ref="G44:I44" si="64">SUBTOTAL(109,G41:G43)</f>
        <v>0</v>
      </c>
      <c r="H44" s="7">
        <f>SUBTOTAL(109,H41:H43)</f>
        <v>0</v>
      </c>
      <c r="I44" s="7">
        <f t="shared" si="64"/>
        <v>0</v>
      </c>
      <c r="J44" s="6">
        <f>SUBTOTAL(109,J41:J43)</f>
        <v>0</v>
      </c>
      <c r="K44" s="6">
        <f t="shared" ref="K44:M44" si="65">SUBTOTAL(109,K41:K43)</f>
        <v>0</v>
      </c>
      <c r="L44" s="7">
        <f>SUBTOTAL(109,L41:L43)</f>
        <v>0</v>
      </c>
      <c r="M44" s="7">
        <f t="shared" si="65"/>
        <v>0</v>
      </c>
      <c r="N44" s="6">
        <f>SUBTOTAL(109,N41:N43)</f>
        <v>0</v>
      </c>
      <c r="O44" s="6">
        <f t="shared" ref="O44:T44" si="66">SUBTOTAL(109,O41:O43)</f>
        <v>0</v>
      </c>
      <c r="P44" s="7">
        <f>SUBTOTAL(109,P41:P43)</f>
        <v>0</v>
      </c>
      <c r="Q44" s="7">
        <f t="shared" si="66"/>
        <v>0</v>
      </c>
      <c r="R44" s="6">
        <f t="shared" si="66"/>
        <v>0</v>
      </c>
      <c r="S44" s="7">
        <f>SUBTOTAL(109,S41:S43)</f>
        <v>0</v>
      </c>
      <c r="T44" s="7">
        <f t="shared" si="66"/>
        <v>0</v>
      </c>
      <c r="U44" s="32"/>
    </row>
    <row r="45" spans="1:21" ht="15" customHeight="1">
      <c r="A45" s="143"/>
      <c r="B45" s="151" t="s">
        <v>41</v>
      </c>
      <c r="C45" s="152"/>
      <c r="D45" s="11" t="s">
        <v>17</v>
      </c>
      <c r="E45" s="3">
        <v>13.5</v>
      </c>
      <c r="F45" s="5"/>
      <c r="G45" s="6">
        <f>ROUNDDOWN(F45,0)</f>
        <v>0</v>
      </c>
      <c r="H45" s="7">
        <f>$E45*G45*1000</f>
        <v>0</v>
      </c>
      <c r="I45" s="8"/>
      <c r="J45" s="5"/>
      <c r="K45" s="6">
        <f>ROUNDDOWN(J45,0)</f>
        <v>0</v>
      </c>
      <c r="L45" s="7">
        <f>$E45*K45*1000</f>
        <v>0</v>
      </c>
      <c r="M45" s="8"/>
      <c r="N45" s="5"/>
      <c r="O45" s="6">
        <f>ROUNDDOWN(N45,0)</f>
        <v>0</v>
      </c>
      <c r="P45" s="7">
        <f>$E45*O45*1000</f>
        <v>0</v>
      </c>
      <c r="Q45" s="8"/>
      <c r="R45" s="6">
        <f>G45+K45+O45</f>
        <v>0</v>
      </c>
      <c r="S45" s="7">
        <f>H45+L45+P45</f>
        <v>0</v>
      </c>
      <c r="T45" s="7">
        <f>I45+M45+Q45</f>
        <v>0</v>
      </c>
      <c r="U45" s="33"/>
    </row>
    <row r="46" spans="1:21" ht="15" customHeight="1">
      <c r="A46" s="143"/>
      <c r="B46" s="147"/>
      <c r="C46" s="148"/>
      <c r="D46" s="11" t="s">
        <v>18</v>
      </c>
      <c r="E46" s="3">
        <v>16</v>
      </c>
      <c r="F46" s="5"/>
      <c r="G46" s="6">
        <f t="shared" ref="G46:G47" si="67">ROUNDDOWN(F46,0)</f>
        <v>0</v>
      </c>
      <c r="H46" s="7">
        <f>$E46*G46*1000</f>
        <v>0</v>
      </c>
      <c r="I46" s="8"/>
      <c r="J46" s="5"/>
      <c r="K46" s="6">
        <f t="shared" ref="K46:K47" si="68">ROUNDDOWN(J46,0)</f>
        <v>0</v>
      </c>
      <c r="L46" s="7">
        <f>$E46*K46*1000</f>
        <v>0</v>
      </c>
      <c r="M46" s="8"/>
      <c r="N46" s="5"/>
      <c r="O46" s="6">
        <f t="shared" ref="O46:O47" si="69">ROUNDDOWN(N46,0)</f>
        <v>0</v>
      </c>
      <c r="P46" s="7">
        <f>$E46*O46*1000</f>
        <v>0</v>
      </c>
      <c r="Q46" s="8"/>
      <c r="R46" s="6">
        <f t="shared" ref="R46:T47" si="70">G46+K46+O46</f>
        <v>0</v>
      </c>
      <c r="S46" s="7">
        <f>H46+L46+P46</f>
        <v>0</v>
      </c>
      <c r="T46" s="7">
        <f t="shared" si="70"/>
        <v>0</v>
      </c>
      <c r="U46" s="32"/>
    </row>
    <row r="47" spans="1:21" ht="15" customHeight="1">
      <c r="A47" s="143"/>
      <c r="B47" s="147"/>
      <c r="C47" s="148"/>
      <c r="D47" s="11" t="s">
        <v>19</v>
      </c>
      <c r="E47" s="3">
        <v>17.5</v>
      </c>
      <c r="F47" s="5"/>
      <c r="G47" s="6">
        <f t="shared" si="67"/>
        <v>0</v>
      </c>
      <c r="H47" s="7">
        <f>$E47*G47*1000</f>
        <v>0</v>
      </c>
      <c r="I47" s="8"/>
      <c r="J47" s="5"/>
      <c r="K47" s="6">
        <f t="shared" si="68"/>
        <v>0</v>
      </c>
      <c r="L47" s="7">
        <f>$E47*K47*1000</f>
        <v>0</v>
      </c>
      <c r="M47" s="8"/>
      <c r="N47" s="5"/>
      <c r="O47" s="6">
        <f t="shared" si="69"/>
        <v>0</v>
      </c>
      <c r="P47" s="7">
        <f>$E47*O47*1000</f>
        <v>0</v>
      </c>
      <c r="Q47" s="8"/>
      <c r="R47" s="6">
        <f t="shared" si="70"/>
        <v>0</v>
      </c>
      <c r="S47" s="7">
        <f>H47+L47+P47</f>
        <v>0</v>
      </c>
      <c r="T47" s="7">
        <f t="shared" si="70"/>
        <v>0</v>
      </c>
      <c r="U47" s="32"/>
    </row>
    <row r="48" spans="1:21" ht="15" customHeight="1" thickBot="1">
      <c r="A48" s="144"/>
      <c r="B48" s="153"/>
      <c r="C48" s="154"/>
      <c r="D48" s="21" t="s">
        <v>20</v>
      </c>
      <c r="E48" s="22"/>
      <c r="F48" s="23">
        <f>SUBTOTAL(109,F45:F47)</f>
        <v>0</v>
      </c>
      <c r="G48" s="23">
        <f t="shared" ref="G48:I48" si="71">SUBTOTAL(109,G45:G47)</f>
        <v>0</v>
      </c>
      <c r="H48" s="24">
        <f>SUBTOTAL(109,H45:H47)</f>
        <v>0</v>
      </c>
      <c r="I48" s="24">
        <f t="shared" si="71"/>
        <v>0</v>
      </c>
      <c r="J48" s="23">
        <f>SUBTOTAL(109,J45:J47)</f>
        <v>0</v>
      </c>
      <c r="K48" s="23">
        <f t="shared" ref="K48:M48" si="72">SUBTOTAL(109,K45:K47)</f>
        <v>0</v>
      </c>
      <c r="L48" s="24">
        <f>SUBTOTAL(109,L45:L47)</f>
        <v>0</v>
      </c>
      <c r="M48" s="24">
        <f t="shared" si="72"/>
        <v>0</v>
      </c>
      <c r="N48" s="23">
        <f>SUBTOTAL(109,N45:N47)</f>
        <v>0</v>
      </c>
      <c r="O48" s="23">
        <f t="shared" ref="O48:T48" si="73">SUBTOTAL(109,O45:O47)</f>
        <v>0</v>
      </c>
      <c r="P48" s="24">
        <f>SUBTOTAL(109,P45:P47)</f>
        <v>0</v>
      </c>
      <c r="Q48" s="24">
        <f t="shared" si="73"/>
        <v>0</v>
      </c>
      <c r="R48" s="23">
        <f t="shared" si="73"/>
        <v>0</v>
      </c>
      <c r="S48" s="24">
        <f t="shared" si="73"/>
        <v>0</v>
      </c>
      <c r="T48" s="24">
        <f t="shared" si="73"/>
        <v>0</v>
      </c>
      <c r="U48" s="34"/>
    </row>
    <row r="49" spans="1:21" ht="15" customHeight="1">
      <c r="A49" s="142" t="s">
        <v>42</v>
      </c>
      <c r="B49" s="145" t="s">
        <v>43</v>
      </c>
      <c r="C49" s="146"/>
      <c r="D49" s="15" t="s">
        <v>17</v>
      </c>
      <c r="E49" s="25">
        <v>17</v>
      </c>
      <c r="F49" s="28"/>
      <c r="G49" s="29">
        <f>ROUNDDOWN(F49,-1)</f>
        <v>0</v>
      </c>
      <c r="H49" s="19">
        <f>$E49*G49*100</f>
        <v>0</v>
      </c>
      <c r="I49" s="20"/>
      <c r="J49" s="28"/>
      <c r="K49" s="29">
        <f>ROUNDDOWN(J49,-1)</f>
        <v>0</v>
      </c>
      <c r="L49" s="19">
        <f>$E49*K49*100</f>
        <v>0</v>
      </c>
      <c r="M49" s="20"/>
      <c r="N49" s="28"/>
      <c r="O49" s="29">
        <f>ROUNDDOWN(N49,-1)</f>
        <v>0</v>
      </c>
      <c r="P49" s="19">
        <f>$E49*O49*100</f>
        <v>0</v>
      </c>
      <c r="Q49" s="20"/>
      <c r="R49" s="29">
        <f>G49+K49+O49</f>
        <v>0</v>
      </c>
      <c r="S49" s="19">
        <f>H49+L49+P49</f>
        <v>0</v>
      </c>
      <c r="T49" s="19">
        <f>I49+M49+Q49</f>
        <v>0</v>
      </c>
      <c r="U49" s="31"/>
    </row>
    <row r="50" spans="1:21" ht="15" customHeight="1">
      <c r="A50" s="143"/>
      <c r="B50" s="147"/>
      <c r="C50" s="148"/>
      <c r="D50" s="11" t="s">
        <v>18</v>
      </c>
      <c r="E50" s="4">
        <v>20</v>
      </c>
      <c r="F50" s="9"/>
      <c r="G50" s="10">
        <f>ROUNDDOWN(F50,-1)</f>
        <v>0</v>
      </c>
      <c r="H50" s="7">
        <f>$E50*G50*100</f>
        <v>0</v>
      </c>
      <c r="I50" s="8"/>
      <c r="J50" s="9"/>
      <c r="K50" s="10">
        <f>ROUNDDOWN(J50,-1)</f>
        <v>0</v>
      </c>
      <c r="L50" s="7">
        <f>$E50*K50*100</f>
        <v>0</v>
      </c>
      <c r="M50" s="8"/>
      <c r="N50" s="9"/>
      <c r="O50" s="10">
        <f>ROUNDDOWN(N50,-1)</f>
        <v>0</v>
      </c>
      <c r="P50" s="7">
        <f>$E50*O50*100</f>
        <v>0</v>
      </c>
      <c r="Q50" s="8"/>
      <c r="R50" s="10">
        <f t="shared" ref="R50:T51" si="74">G50+K50+O50</f>
        <v>0</v>
      </c>
      <c r="S50" s="7">
        <f>H50+L50+P50</f>
        <v>0</v>
      </c>
      <c r="T50" s="7">
        <f t="shared" si="74"/>
        <v>0</v>
      </c>
      <c r="U50" s="32"/>
    </row>
    <row r="51" spans="1:21" ht="15" customHeight="1">
      <c r="A51" s="143"/>
      <c r="B51" s="147"/>
      <c r="C51" s="148"/>
      <c r="D51" s="11" t="s">
        <v>19</v>
      </c>
      <c r="E51" s="120">
        <v>21.5</v>
      </c>
      <c r="F51" s="9"/>
      <c r="G51" s="10">
        <f>ROUNDDOWN(F51,-1)</f>
        <v>0</v>
      </c>
      <c r="H51" s="7">
        <f>$E51*G51*100</f>
        <v>0</v>
      </c>
      <c r="I51" s="8"/>
      <c r="J51" s="9"/>
      <c r="K51" s="10">
        <f>ROUNDDOWN(J51,-1)</f>
        <v>0</v>
      </c>
      <c r="L51" s="7">
        <f>$E51*K51*100</f>
        <v>0</v>
      </c>
      <c r="M51" s="8"/>
      <c r="N51" s="9"/>
      <c r="O51" s="10">
        <f>ROUNDDOWN(N51,-1)</f>
        <v>0</v>
      </c>
      <c r="P51" s="7">
        <f>$E51*O51*100</f>
        <v>0</v>
      </c>
      <c r="Q51" s="8"/>
      <c r="R51" s="10">
        <f t="shared" si="74"/>
        <v>0</v>
      </c>
      <c r="S51" s="7">
        <f>H51+L51+P51</f>
        <v>0</v>
      </c>
      <c r="T51" s="7">
        <f t="shared" si="74"/>
        <v>0</v>
      </c>
      <c r="U51" s="32"/>
    </row>
    <row r="52" spans="1:21" ht="15" customHeight="1">
      <c r="A52" s="143"/>
      <c r="B52" s="149"/>
      <c r="C52" s="150"/>
      <c r="D52" s="11" t="s">
        <v>20</v>
      </c>
      <c r="E52" s="26"/>
      <c r="F52" s="10">
        <f>SUBTOTAL(109,F49:F51)</f>
        <v>0</v>
      </c>
      <c r="G52" s="10">
        <f>SUBTOTAL(109,G49:G51)</f>
        <v>0</v>
      </c>
      <c r="H52" s="7">
        <f>SUBTOTAL(109,H49:H51)</f>
        <v>0</v>
      </c>
      <c r="I52" s="7">
        <f t="shared" ref="I52" si="75">SUBTOTAL(109,I49:I51)</f>
        <v>0</v>
      </c>
      <c r="J52" s="10">
        <f>SUBTOTAL(109,J49:J51)</f>
        <v>0</v>
      </c>
      <c r="K52" s="10">
        <f>SUBTOTAL(109,K49:K51)</f>
        <v>0</v>
      </c>
      <c r="L52" s="7">
        <f>SUBTOTAL(109,L49:L51)</f>
        <v>0</v>
      </c>
      <c r="M52" s="7">
        <f t="shared" ref="M52" si="76">SUBTOTAL(109,M49:M51)</f>
        <v>0</v>
      </c>
      <c r="N52" s="10">
        <f>SUBTOTAL(109,N49:N51)</f>
        <v>0</v>
      </c>
      <c r="O52" s="10">
        <f>SUBTOTAL(109,O49:O51)</f>
        <v>0</v>
      </c>
      <c r="P52" s="7">
        <f>SUBTOTAL(109,P49:P51)</f>
        <v>0</v>
      </c>
      <c r="Q52" s="7">
        <f t="shared" ref="Q52:T52" si="77">SUBTOTAL(109,Q49:Q51)</f>
        <v>0</v>
      </c>
      <c r="R52" s="10">
        <f t="shared" si="77"/>
        <v>0</v>
      </c>
      <c r="S52" s="7">
        <f t="shared" si="77"/>
        <v>0</v>
      </c>
      <c r="T52" s="7">
        <f t="shared" si="77"/>
        <v>0</v>
      </c>
      <c r="U52" s="32"/>
    </row>
    <row r="53" spans="1:21" ht="15" customHeight="1">
      <c r="A53" s="143"/>
      <c r="B53" s="151" t="s">
        <v>44</v>
      </c>
      <c r="C53" s="152"/>
      <c r="D53" s="11" t="s">
        <v>17</v>
      </c>
      <c r="E53" s="4">
        <v>16.5</v>
      </c>
      <c r="F53" s="9"/>
      <c r="G53" s="10">
        <f>ROUNDDOWN(F53,-1)</f>
        <v>0</v>
      </c>
      <c r="H53" s="7">
        <f>$E53*G53*100</f>
        <v>0</v>
      </c>
      <c r="I53" s="8"/>
      <c r="J53" s="9"/>
      <c r="K53" s="10">
        <f>ROUNDDOWN(J53,-1)</f>
        <v>0</v>
      </c>
      <c r="L53" s="7">
        <f>$E53*K53*100</f>
        <v>0</v>
      </c>
      <c r="M53" s="8"/>
      <c r="N53" s="9"/>
      <c r="O53" s="10">
        <f>ROUNDDOWN(N53,-1)</f>
        <v>0</v>
      </c>
      <c r="P53" s="7">
        <f>$E53*O53*100</f>
        <v>0</v>
      </c>
      <c r="Q53" s="8"/>
      <c r="R53" s="10">
        <f>G53+K53+O53</f>
        <v>0</v>
      </c>
      <c r="S53" s="7">
        <f>H53+L53+P53</f>
        <v>0</v>
      </c>
      <c r="T53" s="7">
        <f>I53+M53+Q53</f>
        <v>0</v>
      </c>
      <c r="U53" s="33"/>
    </row>
    <row r="54" spans="1:21" ht="15" customHeight="1">
      <c r="A54" s="143"/>
      <c r="B54" s="147"/>
      <c r="C54" s="148"/>
      <c r="D54" s="11" t="s">
        <v>18</v>
      </c>
      <c r="E54" s="4">
        <v>19.5</v>
      </c>
      <c r="F54" s="9"/>
      <c r="G54" s="10">
        <f>ROUNDDOWN(F54,-1)</f>
        <v>0</v>
      </c>
      <c r="H54" s="7">
        <f>$E54*G54*100</f>
        <v>0</v>
      </c>
      <c r="I54" s="8"/>
      <c r="J54" s="9"/>
      <c r="K54" s="10">
        <f>ROUNDDOWN(J54,-1)</f>
        <v>0</v>
      </c>
      <c r="L54" s="7">
        <f>$E54*K54*100</f>
        <v>0</v>
      </c>
      <c r="M54" s="8"/>
      <c r="N54" s="9"/>
      <c r="O54" s="10">
        <f>ROUNDDOWN(N54,-1)</f>
        <v>0</v>
      </c>
      <c r="P54" s="7">
        <f>$E54*O54*100</f>
        <v>0</v>
      </c>
      <c r="Q54" s="8"/>
      <c r="R54" s="10">
        <f t="shared" ref="R54:T55" si="78">G54+K54+O54</f>
        <v>0</v>
      </c>
      <c r="S54" s="7">
        <f>H54+L54+P54</f>
        <v>0</v>
      </c>
      <c r="T54" s="7">
        <f t="shared" si="78"/>
        <v>0</v>
      </c>
      <c r="U54" s="32"/>
    </row>
    <row r="55" spans="1:21" ht="15" customHeight="1">
      <c r="A55" s="143"/>
      <c r="B55" s="147"/>
      <c r="C55" s="148"/>
      <c r="D55" s="11" t="s">
        <v>19</v>
      </c>
      <c r="E55" s="4">
        <v>22</v>
      </c>
      <c r="F55" s="9"/>
      <c r="G55" s="10">
        <f>ROUNDDOWN(F55,-1)</f>
        <v>0</v>
      </c>
      <c r="H55" s="7">
        <f>$E55*G55*100</f>
        <v>0</v>
      </c>
      <c r="I55" s="8"/>
      <c r="J55" s="9"/>
      <c r="K55" s="10">
        <f>ROUNDDOWN(J55,-1)</f>
        <v>0</v>
      </c>
      <c r="L55" s="7">
        <f>$E55*K55*100</f>
        <v>0</v>
      </c>
      <c r="M55" s="8"/>
      <c r="N55" s="9"/>
      <c r="O55" s="10">
        <f>ROUNDDOWN(N55,-1)</f>
        <v>0</v>
      </c>
      <c r="P55" s="7">
        <f>$E55*O55*100</f>
        <v>0</v>
      </c>
      <c r="Q55" s="8"/>
      <c r="R55" s="10">
        <f t="shared" si="78"/>
        <v>0</v>
      </c>
      <c r="S55" s="7">
        <f>H55+L55+P55</f>
        <v>0</v>
      </c>
      <c r="T55" s="7">
        <f t="shared" si="78"/>
        <v>0</v>
      </c>
      <c r="U55" s="32"/>
    </row>
    <row r="56" spans="1:21" ht="15" customHeight="1" thickBot="1">
      <c r="A56" s="144"/>
      <c r="B56" s="153"/>
      <c r="C56" s="154"/>
      <c r="D56" s="21" t="s">
        <v>20</v>
      </c>
      <c r="E56" s="27"/>
      <c r="F56" s="30">
        <f>SUBTOTAL(109,F53:F55)</f>
        <v>0</v>
      </c>
      <c r="G56" s="30">
        <f>SUBTOTAL(109,G53:G55)</f>
        <v>0</v>
      </c>
      <c r="H56" s="24">
        <f>SUBTOTAL(109,H53:H55)</f>
        <v>0</v>
      </c>
      <c r="I56" s="24">
        <f t="shared" ref="I56" si="79">SUBTOTAL(109,I53:I55)</f>
        <v>0</v>
      </c>
      <c r="J56" s="30">
        <f>SUBTOTAL(109,J53:J55)</f>
        <v>0</v>
      </c>
      <c r="K56" s="30">
        <f>SUBTOTAL(109,K53:K55)</f>
        <v>0</v>
      </c>
      <c r="L56" s="24">
        <f>SUBTOTAL(109,L53:L55)</f>
        <v>0</v>
      </c>
      <c r="M56" s="24">
        <f t="shared" ref="M56" si="80">SUBTOTAL(109,M53:M55)</f>
        <v>0</v>
      </c>
      <c r="N56" s="30">
        <f>SUBTOTAL(109,N53:N55)</f>
        <v>0</v>
      </c>
      <c r="O56" s="30">
        <f>SUBTOTAL(109,O53:O55)</f>
        <v>0</v>
      </c>
      <c r="P56" s="24">
        <f>SUBTOTAL(109,P53:P55)</f>
        <v>0</v>
      </c>
      <c r="Q56" s="24">
        <f t="shared" ref="Q56:T56" si="81">SUBTOTAL(109,Q53:Q55)</f>
        <v>0</v>
      </c>
      <c r="R56" s="30">
        <f t="shared" si="81"/>
        <v>0</v>
      </c>
      <c r="S56" s="24">
        <f t="shared" si="81"/>
        <v>0</v>
      </c>
      <c r="T56" s="24">
        <f t="shared" si="81"/>
        <v>0</v>
      </c>
      <c r="U56" s="34"/>
    </row>
    <row r="57" spans="1:21" ht="15" customHeight="1">
      <c r="A57" s="142" t="s">
        <v>45</v>
      </c>
      <c r="B57" s="145" t="s">
        <v>46</v>
      </c>
      <c r="C57" s="146"/>
      <c r="D57" s="15" t="s">
        <v>17</v>
      </c>
      <c r="E57" s="16">
        <v>24.5</v>
      </c>
      <c r="F57" s="17"/>
      <c r="G57" s="18">
        <f>ROUNDDOWN(F57,0)</f>
        <v>0</v>
      </c>
      <c r="H57" s="19">
        <f>$E57*G57*1000</f>
        <v>0</v>
      </c>
      <c r="I57" s="20"/>
      <c r="J57" s="17"/>
      <c r="K57" s="18">
        <f>ROUNDDOWN(J57,0)</f>
        <v>0</v>
      </c>
      <c r="L57" s="19">
        <f>$E57*K57*1000</f>
        <v>0</v>
      </c>
      <c r="M57" s="20"/>
      <c r="N57" s="17"/>
      <c r="O57" s="18">
        <f>ROUNDDOWN(N57,0)</f>
        <v>0</v>
      </c>
      <c r="P57" s="19">
        <f>$E57*O57*1000</f>
        <v>0</v>
      </c>
      <c r="Q57" s="20"/>
      <c r="R57" s="18">
        <f>G57+K57+O57</f>
        <v>0</v>
      </c>
      <c r="S57" s="19">
        <f>H57+L57+P57</f>
        <v>0</v>
      </c>
      <c r="T57" s="19">
        <f>I57+M57+Q57</f>
        <v>0</v>
      </c>
      <c r="U57" s="31"/>
    </row>
    <row r="58" spans="1:21" ht="15" customHeight="1">
      <c r="A58" s="143"/>
      <c r="B58" s="147"/>
      <c r="C58" s="148"/>
      <c r="D58" s="11" t="s">
        <v>18</v>
      </c>
      <c r="E58" s="3">
        <v>29</v>
      </c>
      <c r="F58" s="5"/>
      <c r="G58" s="6">
        <f t="shared" ref="G58:G59" si="82">ROUNDDOWN(F58,0)</f>
        <v>0</v>
      </c>
      <c r="H58" s="7">
        <f>$E58*G58*1000</f>
        <v>0</v>
      </c>
      <c r="I58" s="8"/>
      <c r="J58" s="5"/>
      <c r="K58" s="6">
        <f t="shared" ref="K58:K59" si="83">ROUNDDOWN(J58,0)</f>
        <v>0</v>
      </c>
      <c r="L58" s="7">
        <f>$E58*K58*1000</f>
        <v>0</v>
      </c>
      <c r="M58" s="8"/>
      <c r="N58" s="5"/>
      <c r="O58" s="6">
        <f t="shared" ref="O58:O59" si="84">ROUNDDOWN(N58,0)</f>
        <v>0</v>
      </c>
      <c r="P58" s="7">
        <f>$E58*O58*1000</f>
        <v>0</v>
      </c>
      <c r="Q58" s="8"/>
      <c r="R58" s="6">
        <f t="shared" ref="R58:T59" si="85">G58+K58+O58</f>
        <v>0</v>
      </c>
      <c r="S58" s="7">
        <f>H58+L58+P58</f>
        <v>0</v>
      </c>
      <c r="T58" s="7">
        <f t="shared" si="85"/>
        <v>0</v>
      </c>
      <c r="U58" s="32"/>
    </row>
    <row r="59" spans="1:21" ht="15" customHeight="1">
      <c r="A59" s="143"/>
      <c r="B59" s="147"/>
      <c r="C59" s="148"/>
      <c r="D59" s="11" t="s">
        <v>19</v>
      </c>
      <c r="E59" s="3">
        <v>32</v>
      </c>
      <c r="F59" s="5"/>
      <c r="G59" s="6">
        <f t="shared" si="82"/>
        <v>0</v>
      </c>
      <c r="H59" s="7">
        <f>$E59*G59*1000</f>
        <v>0</v>
      </c>
      <c r="I59" s="8"/>
      <c r="J59" s="5"/>
      <c r="K59" s="6">
        <f t="shared" si="83"/>
        <v>0</v>
      </c>
      <c r="L59" s="7">
        <f>$E59*K59*1000</f>
        <v>0</v>
      </c>
      <c r="M59" s="8"/>
      <c r="N59" s="5"/>
      <c r="O59" s="6">
        <f t="shared" si="84"/>
        <v>0</v>
      </c>
      <c r="P59" s="7">
        <f>$E59*O59*1000</f>
        <v>0</v>
      </c>
      <c r="Q59" s="8"/>
      <c r="R59" s="6">
        <f t="shared" si="85"/>
        <v>0</v>
      </c>
      <c r="S59" s="7">
        <f>H59+L59+P59</f>
        <v>0</v>
      </c>
      <c r="T59" s="7">
        <f t="shared" si="85"/>
        <v>0</v>
      </c>
      <c r="U59" s="32"/>
    </row>
    <row r="60" spans="1:21" ht="15" customHeight="1">
      <c r="A60" s="143"/>
      <c r="B60" s="149"/>
      <c r="C60" s="150"/>
      <c r="D60" s="11" t="s">
        <v>20</v>
      </c>
      <c r="E60" s="2"/>
      <c r="F60" s="6">
        <f>SUBTOTAL(109,F57:F59)</f>
        <v>0</v>
      </c>
      <c r="G60" s="6">
        <f t="shared" ref="G60:I60" si="86">SUBTOTAL(109,G57:G59)</f>
        <v>0</v>
      </c>
      <c r="H60" s="7">
        <f>SUBTOTAL(109,H57:H59)</f>
        <v>0</v>
      </c>
      <c r="I60" s="7">
        <f t="shared" si="86"/>
        <v>0</v>
      </c>
      <c r="J60" s="6">
        <f>SUBTOTAL(109,J57:J59)</f>
        <v>0</v>
      </c>
      <c r="K60" s="6">
        <f t="shared" ref="K60:M60" si="87">SUBTOTAL(109,K57:K59)</f>
        <v>0</v>
      </c>
      <c r="L60" s="7">
        <f>SUBTOTAL(109,L57:L59)</f>
        <v>0</v>
      </c>
      <c r="M60" s="7">
        <f t="shared" si="87"/>
        <v>0</v>
      </c>
      <c r="N60" s="6">
        <f>SUBTOTAL(109,N57:N59)</f>
        <v>0</v>
      </c>
      <c r="O60" s="6">
        <f t="shared" ref="O60:T60" si="88">SUBTOTAL(109,O57:O59)</f>
        <v>0</v>
      </c>
      <c r="P60" s="7">
        <f>SUBTOTAL(109,P57:P59)</f>
        <v>0</v>
      </c>
      <c r="Q60" s="7">
        <f t="shared" si="88"/>
        <v>0</v>
      </c>
      <c r="R60" s="6">
        <f t="shared" si="88"/>
        <v>0</v>
      </c>
      <c r="S60" s="7">
        <f t="shared" si="88"/>
        <v>0</v>
      </c>
      <c r="T60" s="7">
        <f t="shared" si="88"/>
        <v>0</v>
      </c>
      <c r="U60" s="32"/>
    </row>
    <row r="61" spans="1:21" ht="15" customHeight="1">
      <c r="A61" s="143"/>
      <c r="B61" s="151" t="s">
        <v>47</v>
      </c>
      <c r="C61" s="152"/>
      <c r="D61" s="11" t="s">
        <v>17</v>
      </c>
      <c r="E61" s="3">
        <v>15</v>
      </c>
      <c r="F61" s="5"/>
      <c r="G61" s="6">
        <f>ROUNDDOWN(F61,0)</f>
        <v>0</v>
      </c>
      <c r="H61" s="7">
        <f>$E61*G61*1000</f>
        <v>0</v>
      </c>
      <c r="I61" s="8"/>
      <c r="J61" s="5"/>
      <c r="K61" s="6">
        <f>ROUNDDOWN(J61,0)</f>
        <v>0</v>
      </c>
      <c r="L61" s="7">
        <f>$E61*K61*1000</f>
        <v>0</v>
      </c>
      <c r="M61" s="8"/>
      <c r="N61" s="5"/>
      <c r="O61" s="6">
        <f>ROUNDDOWN(N61,0)</f>
        <v>0</v>
      </c>
      <c r="P61" s="7">
        <f>$E61*O61*1000</f>
        <v>0</v>
      </c>
      <c r="Q61" s="8"/>
      <c r="R61" s="6">
        <f>G61+K61+O61</f>
        <v>0</v>
      </c>
      <c r="S61" s="7">
        <f>H61+L61+P61</f>
        <v>0</v>
      </c>
      <c r="T61" s="7">
        <f>I61+M61+Q61</f>
        <v>0</v>
      </c>
      <c r="U61" s="33"/>
    </row>
    <row r="62" spans="1:21" ht="15" customHeight="1">
      <c r="A62" s="143"/>
      <c r="B62" s="147"/>
      <c r="C62" s="148"/>
      <c r="D62" s="11" t="s">
        <v>18</v>
      </c>
      <c r="E62" s="3">
        <v>18</v>
      </c>
      <c r="F62" s="5"/>
      <c r="G62" s="6">
        <f t="shared" ref="G62:G63" si="89">ROUNDDOWN(F62,0)</f>
        <v>0</v>
      </c>
      <c r="H62" s="7">
        <f>$E62*G62*1000</f>
        <v>0</v>
      </c>
      <c r="I62" s="8"/>
      <c r="J62" s="5"/>
      <c r="K62" s="6">
        <f t="shared" ref="K62:K63" si="90">ROUNDDOWN(J62,0)</f>
        <v>0</v>
      </c>
      <c r="L62" s="7">
        <f>$E62*K62*1000</f>
        <v>0</v>
      </c>
      <c r="M62" s="8"/>
      <c r="N62" s="5"/>
      <c r="O62" s="6">
        <f t="shared" ref="O62:O63" si="91">ROUNDDOWN(N62,0)</f>
        <v>0</v>
      </c>
      <c r="P62" s="7">
        <f>$E62*O62*1000</f>
        <v>0</v>
      </c>
      <c r="Q62" s="8"/>
      <c r="R62" s="6">
        <f t="shared" ref="R62:T63" si="92">G62+K62+O62</f>
        <v>0</v>
      </c>
      <c r="S62" s="7">
        <f>H62+L62+P62</f>
        <v>0</v>
      </c>
      <c r="T62" s="7">
        <f t="shared" si="92"/>
        <v>0</v>
      </c>
      <c r="U62" s="32"/>
    </row>
    <row r="63" spans="1:21" ht="15" customHeight="1">
      <c r="A63" s="143"/>
      <c r="B63" s="147"/>
      <c r="C63" s="148"/>
      <c r="D63" s="11" t="s">
        <v>19</v>
      </c>
      <c r="E63" s="3">
        <v>19.5</v>
      </c>
      <c r="F63" s="5"/>
      <c r="G63" s="6">
        <f t="shared" si="89"/>
        <v>0</v>
      </c>
      <c r="H63" s="7">
        <f>$E63*G63*1000</f>
        <v>0</v>
      </c>
      <c r="I63" s="8"/>
      <c r="J63" s="5"/>
      <c r="K63" s="6">
        <f t="shared" si="90"/>
        <v>0</v>
      </c>
      <c r="L63" s="7">
        <f>$E63*K63*1000</f>
        <v>0</v>
      </c>
      <c r="M63" s="8"/>
      <c r="N63" s="5"/>
      <c r="O63" s="6">
        <f t="shared" si="91"/>
        <v>0</v>
      </c>
      <c r="P63" s="7">
        <f>$E63*O63*1000</f>
        <v>0</v>
      </c>
      <c r="Q63" s="8"/>
      <c r="R63" s="6">
        <f t="shared" si="92"/>
        <v>0</v>
      </c>
      <c r="S63" s="7">
        <f>H63+L63+P63</f>
        <v>0</v>
      </c>
      <c r="T63" s="7">
        <f t="shared" si="92"/>
        <v>0</v>
      </c>
      <c r="U63" s="32"/>
    </row>
    <row r="64" spans="1:21" ht="15" customHeight="1">
      <c r="A64" s="143"/>
      <c r="B64" s="149"/>
      <c r="C64" s="150"/>
      <c r="D64" s="11" t="s">
        <v>20</v>
      </c>
      <c r="E64" s="2"/>
      <c r="F64" s="6">
        <f>SUBTOTAL(109,F61:F63)</f>
        <v>0</v>
      </c>
      <c r="G64" s="6">
        <f t="shared" ref="G64:I64" si="93">SUBTOTAL(109,G61:G63)</f>
        <v>0</v>
      </c>
      <c r="H64" s="7">
        <f>SUBTOTAL(109,H61:H63)</f>
        <v>0</v>
      </c>
      <c r="I64" s="7">
        <f t="shared" si="93"/>
        <v>0</v>
      </c>
      <c r="J64" s="6">
        <f>SUBTOTAL(109,J61:J63)</f>
        <v>0</v>
      </c>
      <c r="K64" s="6">
        <f t="shared" ref="K64:M64" si="94">SUBTOTAL(109,K61:K63)</f>
        <v>0</v>
      </c>
      <c r="L64" s="7">
        <f>SUBTOTAL(109,L61:L63)</f>
        <v>0</v>
      </c>
      <c r="M64" s="7">
        <f t="shared" si="94"/>
        <v>0</v>
      </c>
      <c r="N64" s="6">
        <f>SUBTOTAL(109,N61:N63)</f>
        <v>0</v>
      </c>
      <c r="O64" s="6">
        <f t="shared" ref="O64:T64" si="95">SUBTOTAL(109,O61:O63)</f>
        <v>0</v>
      </c>
      <c r="P64" s="7">
        <f>SUBTOTAL(109,P61:P63)</f>
        <v>0</v>
      </c>
      <c r="Q64" s="7">
        <f t="shared" si="95"/>
        <v>0</v>
      </c>
      <c r="R64" s="6">
        <f t="shared" si="95"/>
        <v>0</v>
      </c>
      <c r="S64" s="7">
        <f>SUBTOTAL(109,S61:S63)</f>
        <v>0</v>
      </c>
      <c r="T64" s="7">
        <f t="shared" si="95"/>
        <v>0</v>
      </c>
      <c r="U64" s="32"/>
    </row>
    <row r="65" spans="1:21" ht="15" customHeight="1">
      <c r="A65" s="143"/>
      <c r="B65" s="151" t="s">
        <v>48</v>
      </c>
      <c r="C65" s="152"/>
      <c r="D65" s="11" t="s">
        <v>17</v>
      </c>
      <c r="E65" s="39">
        <v>5</v>
      </c>
      <c r="F65" s="9"/>
      <c r="G65" s="10">
        <f>ROUNDDOWN(F65,-1)</f>
        <v>0</v>
      </c>
      <c r="H65" s="7">
        <f>$E65*G65*1000</f>
        <v>0</v>
      </c>
      <c r="I65" s="8"/>
      <c r="J65" s="9"/>
      <c r="K65" s="10">
        <f>ROUNDDOWN(J65,-1)</f>
        <v>0</v>
      </c>
      <c r="L65" s="7">
        <f>$E65*K65*1000</f>
        <v>0</v>
      </c>
      <c r="M65" s="8"/>
      <c r="N65" s="9"/>
      <c r="O65" s="10">
        <f>ROUNDDOWN(N65,-1)</f>
        <v>0</v>
      </c>
      <c r="P65" s="7">
        <f>$E65*O65*1000</f>
        <v>0</v>
      </c>
      <c r="Q65" s="8"/>
      <c r="R65" s="10">
        <f>G65+K65+O65</f>
        <v>0</v>
      </c>
      <c r="S65" s="7">
        <f>H65+L65+P65</f>
        <v>0</v>
      </c>
      <c r="T65" s="7">
        <f>I65+M65+Q65</f>
        <v>0</v>
      </c>
      <c r="U65" s="33"/>
    </row>
    <row r="66" spans="1:21" ht="15" customHeight="1">
      <c r="A66" s="143"/>
      <c r="B66" s="147"/>
      <c r="C66" s="148"/>
      <c r="D66" s="11" t="s">
        <v>18</v>
      </c>
      <c r="E66" s="39">
        <v>6</v>
      </c>
      <c r="F66" s="9"/>
      <c r="G66" s="10">
        <f t="shared" ref="G66:G67" si="96">ROUNDDOWN(F66,-1)</f>
        <v>0</v>
      </c>
      <c r="H66" s="7">
        <f t="shared" ref="H66:H67" si="97">$E66*G66*1000</f>
        <v>0</v>
      </c>
      <c r="I66" s="8"/>
      <c r="J66" s="9"/>
      <c r="K66" s="10">
        <f t="shared" ref="K66:K67" si="98">ROUNDDOWN(J66,-1)</f>
        <v>0</v>
      </c>
      <c r="L66" s="7">
        <f t="shared" ref="L66:L67" si="99">$E66*K66*1000</f>
        <v>0</v>
      </c>
      <c r="M66" s="8"/>
      <c r="N66" s="9"/>
      <c r="O66" s="10">
        <f t="shared" ref="O66:O67" si="100">ROUNDDOWN(N66,-1)</f>
        <v>0</v>
      </c>
      <c r="P66" s="7">
        <f t="shared" ref="P66:P67" si="101">$E66*O66*1000</f>
        <v>0</v>
      </c>
      <c r="Q66" s="8"/>
      <c r="R66" s="10">
        <f t="shared" ref="R66:T67" si="102">G66+K66+O66</f>
        <v>0</v>
      </c>
      <c r="S66" s="7">
        <f>H66+L66+P66</f>
        <v>0</v>
      </c>
      <c r="T66" s="7">
        <f t="shared" si="102"/>
        <v>0</v>
      </c>
      <c r="U66" s="32"/>
    </row>
    <row r="67" spans="1:21" ht="15" customHeight="1">
      <c r="A67" s="143"/>
      <c r="B67" s="147"/>
      <c r="C67" s="148"/>
      <c r="D67" s="11" t="s">
        <v>19</v>
      </c>
      <c r="E67" s="39">
        <v>6.5</v>
      </c>
      <c r="F67" s="9"/>
      <c r="G67" s="10">
        <f t="shared" si="96"/>
        <v>0</v>
      </c>
      <c r="H67" s="7">
        <f t="shared" si="97"/>
        <v>0</v>
      </c>
      <c r="I67" s="8"/>
      <c r="J67" s="9"/>
      <c r="K67" s="10">
        <f t="shared" si="98"/>
        <v>0</v>
      </c>
      <c r="L67" s="7">
        <f t="shared" si="99"/>
        <v>0</v>
      </c>
      <c r="M67" s="8"/>
      <c r="N67" s="9"/>
      <c r="O67" s="10">
        <f t="shared" si="100"/>
        <v>0</v>
      </c>
      <c r="P67" s="7">
        <f t="shared" si="101"/>
        <v>0</v>
      </c>
      <c r="Q67" s="8"/>
      <c r="R67" s="10">
        <f t="shared" si="102"/>
        <v>0</v>
      </c>
      <c r="S67" s="7">
        <f>H67+L67+P67</f>
        <v>0</v>
      </c>
      <c r="T67" s="7">
        <f t="shared" si="102"/>
        <v>0</v>
      </c>
      <c r="U67" s="32"/>
    </row>
    <row r="68" spans="1:21" ht="15" customHeight="1">
      <c r="A68" s="143"/>
      <c r="B68" s="149"/>
      <c r="C68" s="150"/>
      <c r="D68" s="11" t="s">
        <v>20</v>
      </c>
      <c r="E68" s="40"/>
      <c r="F68" s="10">
        <f>SUBTOTAL(109,F65:F67)</f>
        <v>0</v>
      </c>
      <c r="G68" s="10">
        <f t="shared" ref="G68:I68" si="103">SUBTOTAL(109,G65:G67)</f>
        <v>0</v>
      </c>
      <c r="H68" s="7">
        <f t="shared" si="103"/>
        <v>0</v>
      </c>
      <c r="I68" s="7">
        <f t="shared" si="103"/>
        <v>0</v>
      </c>
      <c r="J68" s="10">
        <f>SUBTOTAL(109,J65:J67)</f>
        <v>0</v>
      </c>
      <c r="K68" s="10">
        <f t="shared" ref="K68:M68" si="104">SUBTOTAL(109,K65:K67)</f>
        <v>0</v>
      </c>
      <c r="L68" s="7">
        <f t="shared" si="104"/>
        <v>0</v>
      </c>
      <c r="M68" s="7">
        <f t="shared" si="104"/>
        <v>0</v>
      </c>
      <c r="N68" s="10">
        <f>SUBTOTAL(109,N65:N67)</f>
        <v>0</v>
      </c>
      <c r="O68" s="10">
        <f t="shared" ref="O68:T68" si="105">SUBTOTAL(109,O65:O67)</f>
        <v>0</v>
      </c>
      <c r="P68" s="7">
        <f t="shared" si="105"/>
        <v>0</v>
      </c>
      <c r="Q68" s="7">
        <f t="shared" si="105"/>
        <v>0</v>
      </c>
      <c r="R68" s="10">
        <f t="shared" si="105"/>
        <v>0</v>
      </c>
      <c r="S68" s="7">
        <f>SUBTOTAL(109,S65:S67)</f>
        <v>0</v>
      </c>
      <c r="T68" s="7">
        <f t="shared" si="105"/>
        <v>0</v>
      </c>
      <c r="U68" s="32"/>
    </row>
    <row r="69" spans="1:21" ht="15" customHeight="1">
      <c r="A69" s="143"/>
      <c r="B69" s="151" t="s">
        <v>49</v>
      </c>
      <c r="C69" s="152"/>
      <c r="D69" s="11" t="s">
        <v>17</v>
      </c>
      <c r="E69" s="41">
        <v>2</v>
      </c>
      <c r="F69" s="45"/>
      <c r="G69" s="43">
        <f>ROUNDDOWN(F69,0)</f>
        <v>0</v>
      </c>
      <c r="H69" s="7">
        <f>$E69*G69*10000</f>
        <v>0</v>
      </c>
      <c r="I69" s="8"/>
      <c r="J69" s="45"/>
      <c r="K69" s="43">
        <f>ROUNDDOWN(J69,0)</f>
        <v>0</v>
      </c>
      <c r="L69" s="7">
        <f>$E69*K69*10000</f>
        <v>0</v>
      </c>
      <c r="M69" s="8"/>
      <c r="N69" s="45"/>
      <c r="O69" s="43">
        <f>ROUNDDOWN(N69,0)</f>
        <v>0</v>
      </c>
      <c r="P69" s="7">
        <f>$E69*O69*10000</f>
        <v>0</v>
      </c>
      <c r="Q69" s="8"/>
      <c r="R69" s="43">
        <f>G69+K69+O69</f>
        <v>0</v>
      </c>
      <c r="S69" s="7">
        <f>H69+L69+P69</f>
        <v>0</v>
      </c>
      <c r="T69" s="7">
        <f>I69+M69+Q69</f>
        <v>0</v>
      </c>
      <c r="U69" s="33"/>
    </row>
    <row r="70" spans="1:21" ht="15" customHeight="1">
      <c r="A70" s="143"/>
      <c r="B70" s="147"/>
      <c r="C70" s="148"/>
      <c r="D70" s="11" t="s">
        <v>18</v>
      </c>
      <c r="E70" s="41">
        <v>2</v>
      </c>
      <c r="F70" s="45"/>
      <c r="G70" s="43">
        <f t="shared" ref="G70:G71" si="106">ROUNDDOWN(F70,0)</f>
        <v>0</v>
      </c>
      <c r="H70" s="7">
        <f t="shared" ref="H70:H71" si="107">$E70*G70*10000</f>
        <v>0</v>
      </c>
      <c r="I70" s="8"/>
      <c r="J70" s="45"/>
      <c r="K70" s="43">
        <f t="shared" ref="K70:K71" si="108">ROUNDDOWN(J70,0)</f>
        <v>0</v>
      </c>
      <c r="L70" s="7">
        <f t="shared" ref="L70:L71" si="109">$E70*K70*10000</f>
        <v>0</v>
      </c>
      <c r="M70" s="8"/>
      <c r="N70" s="45"/>
      <c r="O70" s="43">
        <f t="shared" ref="O70:O71" si="110">ROUNDDOWN(N70,0)</f>
        <v>0</v>
      </c>
      <c r="P70" s="7">
        <f t="shared" ref="P70:P71" si="111">$E70*O70*10000</f>
        <v>0</v>
      </c>
      <c r="Q70" s="8"/>
      <c r="R70" s="43">
        <f t="shared" ref="R70:T71" si="112">G70+K70+O70</f>
        <v>0</v>
      </c>
      <c r="S70" s="7">
        <f>H70+L70+P70</f>
        <v>0</v>
      </c>
      <c r="T70" s="7">
        <f t="shared" si="112"/>
        <v>0</v>
      </c>
      <c r="U70" s="32"/>
    </row>
    <row r="71" spans="1:21" ht="15" customHeight="1">
      <c r="A71" s="143"/>
      <c r="B71" s="147"/>
      <c r="C71" s="148"/>
      <c r="D71" s="11" t="s">
        <v>19</v>
      </c>
      <c r="E71" s="41">
        <v>2.5</v>
      </c>
      <c r="F71" s="45"/>
      <c r="G71" s="43">
        <f t="shared" si="106"/>
        <v>0</v>
      </c>
      <c r="H71" s="7">
        <f t="shared" si="107"/>
        <v>0</v>
      </c>
      <c r="I71" s="8"/>
      <c r="J71" s="45"/>
      <c r="K71" s="43">
        <f t="shared" si="108"/>
        <v>0</v>
      </c>
      <c r="L71" s="7">
        <f t="shared" si="109"/>
        <v>0</v>
      </c>
      <c r="M71" s="8"/>
      <c r="N71" s="45"/>
      <c r="O71" s="43">
        <f t="shared" si="110"/>
        <v>0</v>
      </c>
      <c r="P71" s="7">
        <f t="shared" si="111"/>
        <v>0</v>
      </c>
      <c r="Q71" s="8"/>
      <c r="R71" s="43">
        <f t="shared" si="112"/>
        <v>0</v>
      </c>
      <c r="S71" s="7">
        <f>H71+L71+P71</f>
        <v>0</v>
      </c>
      <c r="T71" s="7">
        <f t="shared" si="112"/>
        <v>0</v>
      </c>
      <c r="U71" s="32"/>
    </row>
    <row r="72" spans="1:21" ht="15" customHeight="1" thickBot="1">
      <c r="A72" s="144"/>
      <c r="B72" s="153"/>
      <c r="C72" s="154"/>
      <c r="D72" s="21" t="s">
        <v>20</v>
      </c>
      <c r="E72" s="42"/>
      <c r="F72" s="46">
        <f>SUBTOTAL(109,F69:F71)</f>
        <v>0</v>
      </c>
      <c r="G72" s="44">
        <f t="shared" ref="G72:I72" si="113">SUBTOTAL(109,G69:G71)</f>
        <v>0</v>
      </c>
      <c r="H72" s="24">
        <f t="shared" si="113"/>
        <v>0</v>
      </c>
      <c r="I72" s="24">
        <f t="shared" si="113"/>
        <v>0</v>
      </c>
      <c r="J72" s="46">
        <f>SUBTOTAL(109,J69:J71)</f>
        <v>0</v>
      </c>
      <c r="K72" s="44">
        <f t="shared" ref="K72:M72" si="114">SUBTOTAL(109,K69:K71)</f>
        <v>0</v>
      </c>
      <c r="L72" s="24">
        <f t="shared" si="114"/>
        <v>0</v>
      </c>
      <c r="M72" s="24">
        <f t="shared" si="114"/>
        <v>0</v>
      </c>
      <c r="N72" s="46">
        <f>SUBTOTAL(109,N69:N71)</f>
        <v>0</v>
      </c>
      <c r="O72" s="44">
        <f t="shared" ref="O72:T72" si="115">SUBTOTAL(109,O69:O71)</f>
        <v>0</v>
      </c>
      <c r="P72" s="24">
        <f t="shared" si="115"/>
        <v>0</v>
      </c>
      <c r="Q72" s="24">
        <f t="shared" si="115"/>
        <v>0</v>
      </c>
      <c r="R72" s="44">
        <f t="shared" si="115"/>
        <v>0</v>
      </c>
      <c r="S72" s="24">
        <f>SUBTOTAL(109,S69:S71)</f>
        <v>0</v>
      </c>
      <c r="T72" s="24">
        <f t="shared" si="115"/>
        <v>0</v>
      </c>
      <c r="U72" s="34"/>
    </row>
    <row r="73" spans="1:21" ht="15" customHeight="1">
      <c r="A73" s="163" t="s">
        <v>50</v>
      </c>
      <c r="B73" s="164"/>
      <c r="C73" s="165"/>
      <c r="D73" s="15" t="s">
        <v>17</v>
      </c>
      <c r="E73" s="16">
        <v>19</v>
      </c>
      <c r="F73" s="17"/>
      <c r="G73" s="18">
        <f>ROUNDDOWN(F73,0)</f>
        <v>0</v>
      </c>
      <c r="H73" s="19">
        <f>$E73*G73*1000</f>
        <v>0</v>
      </c>
      <c r="I73" s="20"/>
      <c r="J73" s="17"/>
      <c r="K73" s="18">
        <f>ROUNDDOWN(J73,0)</f>
        <v>0</v>
      </c>
      <c r="L73" s="19">
        <f>$E73*K73*1000</f>
        <v>0</v>
      </c>
      <c r="M73" s="20"/>
      <c r="N73" s="17"/>
      <c r="O73" s="18">
        <f>ROUNDDOWN(N73,0)</f>
        <v>0</v>
      </c>
      <c r="P73" s="19">
        <f>$E73*O73*1000</f>
        <v>0</v>
      </c>
      <c r="Q73" s="20"/>
      <c r="R73" s="18">
        <f>G73+K73+O73</f>
        <v>0</v>
      </c>
      <c r="S73" s="19">
        <f>H73+L73+P73</f>
        <v>0</v>
      </c>
      <c r="T73" s="19">
        <f>I73+M73+Q73</f>
        <v>0</v>
      </c>
      <c r="U73" s="31"/>
    </row>
    <row r="74" spans="1:21" ht="15" customHeight="1">
      <c r="A74" s="166"/>
      <c r="B74" s="167"/>
      <c r="C74" s="168"/>
      <c r="D74" s="11" t="s">
        <v>18</v>
      </c>
      <c r="E74" s="3">
        <v>22.5</v>
      </c>
      <c r="F74" s="5"/>
      <c r="G74" s="6">
        <f t="shared" ref="G74:G75" si="116">ROUNDDOWN(F74,0)</f>
        <v>0</v>
      </c>
      <c r="H74" s="7">
        <f>$E74*G74*1000</f>
        <v>0</v>
      </c>
      <c r="I74" s="8"/>
      <c r="J74" s="5"/>
      <c r="K74" s="6">
        <f t="shared" ref="K74:K75" si="117">ROUNDDOWN(J74,0)</f>
        <v>0</v>
      </c>
      <c r="L74" s="7">
        <f>$E74*K74*1000</f>
        <v>0</v>
      </c>
      <c r="M74" s="8"/>
      <c r="N74" s="5"/>
      <c r="O74" s="6">
        <f t="shared" ref="O74:O75" si="118">ROUNDDOWN(N74,0)</f>
        <v>0</v>
      </c>
      <c r="P74" s="7">
        <f>$E74*O74*1000</f>
        <v>0</v>
      </c>
      <c r="Q74" s="8"/>
      <c r="R74" s="6">
        <f t="shared" ref="R74:T75" si="119">G74+K74+O74</f>
        <v>0</v>
      </c>
      <c r="S74" s="7">
        <f>H74+L74+P74</f>
        <v>0</v>
      </c>
      <c r="T74" s="7">
        <f t="shared" si="119"/>
        <v>0</v>
      </c>
      <c r="U74" s="32"/>
    </row>
    <row r="75" spans="1:21" ht="15" customHeight="1">
      <c r="A75" s="166"/>
      <c r="B75" s="167"/>
      <c r="C75" s="168"/>
      <c r="D75" s="11" t="s">
        <v>19</v>
      </c>
      <c r="E75" s="3">
        <v>25</v>
      </c>
      <c r="F75" s="5"/>
      <c r="G75" s="6">
        <f t="shared" si="116"/>
        <v>0</v>
      </c>
      <c r="H75" s="7">
        <f>$E75*G75*1000</f>
        <v>0</v>
      </c>
      <c r="I75" s="8"/>
      <c r="J75" s="5"/>
      <c r="K75" s="6">
        <f t="shared" si="117"/>
        <v>0</v>
      </c>
      <c r="L75" s="7">
        <f>$E75*K75*1000</f>
        <v>0</v>
      </c>
      <c r="M75" s="8"/>
      <c r="N75" s="5"/>
      <c r="O75" s="6">
        <f t="shared" si="118"/>
        <v>0</v>
      </c>
      <c r="P75" s="7">
        <f>$E75*O75*1000</f>
        <v>0</v>
      </c>
      <c r="Q75" s="8"/>
      <c r="R75" s="6">
        <f t="shared" si="119"/>
        <v>0</v>
      </c>
      <c r="S75" s="7">
        <f>H75+L75+P75</f>
        <v>0</v>
      </c>
      <c r="T75" s="7">
        <f t="shared" si="119"/>
        <v>0</v>
      </c>
      <c r="U75" s="32"/>
    </row>
    <row r="76" spans="1:21" ht="15" customHeight="1" thickBot="1">
      <c r="A76" s="169"/>
      <c r="B76" s="170"/>
      <c r="C76" s="171"/>
      <c r="D76" s="21" t="s">
        <v>20</v>
      </c>
      <c r="E76" s="22"/>
      <c r="F76" s="23">
        <f>SUBTOTAL(109,F73:F75)</f>
        <v>0</v>
      </c>
      <c r="G76" s="23">
        <f t="shared" ref="G76:I76" si="120">SUBTOTAL(109,G73:G75)</f>
        <v>0</v>
      </c>
      <c r="H76" s="24">
        <f t="shared" si="120"/>
        <v>0</v>
      </c>
      <c r="I76" s="24">
        <f t="shared" si="120"/>
        <v>0</v>
      </c>
      <c r="J76" s="23">
        <f>SUBTOTAL(109,J73:J75)</f>
        <v>0</v>
      </c>
      <c r="K76" s="23">
        <f t="shared" ref="K76:M76" si="121">SUBTOTAL(109,K73:K75)</f>
        <v>0</v>
      </c>
      <c r="L76" s="24">
        <f t="shared" si="121"/>
        <v>0</v>
      </c>
      <c r="M76" s="24">
        <f t="shared" si="121"/>
        <v>0</v>
      </c>
      <c r="N76" s="23">
        <f>SUBTOTAL(109,N73:N75)</f>
        <v>0</v>
      </c>
      <c r="O76" s="23">
        <f t="shared" ref="O76:T76" si="122">SUBTOTAL(109,O73:O75)</f>
        <v>0</v>
      </c>
      <c r="P76" s="24">
        <f t="shared" si="122"/>
        <v>0</v>
      </c>
      <c r="Q76" s="24">
        <f t="shared" si="122"/>
        <v>0</v>
      </c>
      <c r="R76" s="23">
        <f t="shared" si="122"/>
        <v>0</v>
      </c>
      <c r="S76" s="24">
        <f>SUBTOTAL(109,S73:S75)</f>
        <v>0</v>
      </c>
      <c r="T76" s="24">
        <f t="shared" si="122"/>
        <v>0</v>
      </c>
      <c r="U76" s="34"/>
    </row>
    <row r="77" spans="1:21" ht="15" customHeight="1">
      <c r="A77" s="163" t="s">
        <v>51</v>
      </c>
      <c r="B77" s="164"/>
      <c r="C77" s="165"/>
      <c r="D77" s="15" t="s">
        <v>17</v>
      </c>
      <c r="E77" s="16">
        <v>17</v>
      </c>
      <c r="F77" s="17"/>
      <c r="G77" s="18">
        <f>ROUNDDOWN(F77,0)</f>
        <v>0</v>
      </c>
      <c r="H77" s="19">
        <f>$E77*G77*1000</f>
        <v>0</v>
      </c>
      <c r="I77" s="20"/>
      <c r="J77" s="17"/>
      <c r="K77" s="18">
        <f>ROUNDDOWN(J77,0)</f>
        <v>0</v>
      </c>
      <c r="L77" s="19">
        <f>$E77*K77*1000</f>
        <v>0</v>
      </c>
      <c r="M77" s="20"/>
      <c r="N77" s="17"/>
      <c r="O77" s="18">
        <f>ROUNDDOWN(N77,0)</f>
        <v>0</v>
      </c>
      <c r="P77" s="19">
        <f>$E77*O77*1000</f>
        <v>0</v>
      </c>
      <c r="Q77" s="20"/>
      <c r="R77" s="18">
        <f>G77+K77+O77</f>
        <v>0</v>
      </c>
      <c r="S77" s="19">
        <f>H77+L77+P77</f>
        <v>0</v>
      </c>
      <c r="T77" s="19">
        <f>I77+M77+Q77</f>
        <v>0</v>
      </c>
      <c r="U77" s="31"/>
    </row>
    <row r="78" spans="1:21" ht="15" customHeight="1">
      <c r="A78" s="166"/>
      <c r="B78" s="167"/>
      <c r="C78" s="168"/>
      <c r="D78" s="11" t="s">
        <v>18</v>
      </c>
      <c r="E78" s="3">
        <v>20</v>
      </c>
      <c r="F78" s="5"/>
      <c r="G78" s="6">
        <f t="shared" ref="G78:G79" si="123">ROUNDDOWN(F78,0)</f>
        <v>0</v>
      </c>
      <c r="H78" s="7">
        <f>$E78*G78*1000</f>
        <v>0</v>
      </c>
      <c r="I78" s="8"/>
      <c r="J78" s="5"/>
      <c r="K78" s="6">
        <f t="shared" ref="K78:K79" si="124">ROUNDDOWN(J78,0)</f>
        <v>0</v>
      </c>
      <c r="L78" s="7">
        <f>$E78*K78*1000</f>
        <v>0</v>
      </c>
      <c r="M78" s="8"/>
      <c r="N78" s="5"/>
      <c r="O78" s="6">
        <f t="shared" ref="O78:O79" si="125">ROUNDDOWN(N78,0)</f>
        <v>0</v>
      </c>
      <c r="P78" s="7">
        <f>$E78*O78*1000</f>
        <v>0</v>
      </c>
      <c r="Q78" s="8"/>
      <c r="R78" s="6">
        <f t="shared" ref="R78:T79" si="126">G78+K78+O78</f>
        <v>0</v>
      </c>
      <c r="S78" s="7">
        <f>H78+L78+P78</f>
        <v>0</v>
      </c>
      <c r="T78" s="7">
        <f t="shared" si="126"/>
        <v>0</v>
      </c>
      <c r="U78" s="32"/>
    </row>
    <row r="79" spans="1:21" ht="15" customHeight="1">
      <c r="A79" s="166"/>
      <c r="B79" s="167"/>
      <c r="C79" s="168"/>
      <c r="D79" s="11" t="s">
        <v>19</v>
      </c>
      <c r="E79" s="3">
        <v>22</v>
      </c>
      <c r="F79" s="5"/>
      <c r="G79" s="6">
        <f t="shared" si="123"/>
        <v>0</v>
      </c>
      <c r="H79" s="7">
        <f>$E79*G79*1000</f>
        <v>0</v>
      </c>
      <c r="I79" s="8"/>
      <c r="J79" s="5"/>
      <c r="K79" s="6">
        <f t="shared" si="124"/>
        <v>0</v>
      </c>
      <c r="L79" s="7">
        <f>$E79*K79*1000</f>
        <v>0</v>
      </c>
      <c r="M79" s="8"/>
      <c r="N79" s="5"/>
      <c r="O79" s="6">
        <f t="shared" si="125"/>
        <v>0</v>
      </c>
      <c r="P79" s="7">
        <f>$E79*O79*1000</f>
        <v>0</v>
      </c>
      <c r="Q79" s="8"/>
      <c r="R79" s="6">
        <f t="shared" si="126"/>
        <v>0</v>
      </c>
      <c r="S79" s="7">
        <f>H79+L79+P79</f>
        <v>0</v>
      </c>
      <c r="T79" s="7">
        <f t="shared" si="126"/>
        <v>0</v>
      </c>
      <c r="U79" s="32"/>
    </row>
    <row r="80" spans="1:21" ht="15" customHeight="1" thickBot="1">
      <c r="A80" s="169"/>
      <c r="B80" s="170"/>
      <c r="C80" s="171"/>
      <c r="D80" s="21" t="s">
        <v>20</v>
      </c>
      <c r="E80" s="22"/>
      <c r="F80" s="23">
        <f>SUBTOTAL(109,F77:F79)</f>
        <v>0</v>
      </c>
      <c r="G80" s="23">
        <f t="shared" ref="G80:I80" si="127">SUBTOTAL(109,G77:G79)</f>
        <v>0</v>
      </c>
      <c r="H80" s="24">
        <f t="shared" si="127"/>
        <v>0</v>
      </c>
      <c r="I80" s="24">
        <f t="shared" si="127"/>
        <v>0</v>
      </c>
      <c r="J80" s="23">
        <f>SUBTOTAL(109,J77:J79)</f>
        <v>0</v>
      </c>
      <c r="K80" s="23">
        <f t="shared" ref="K80:M80" si="128">SUBTOTAL(109,K77:K79)</f>
        <v>0</v>
      </c>
      <c r="L80" s="24">
        <f t="shared" si="128"/>
        <v>0</v>
      </c>
      <c r="M80" s="24">
        <f t="shared" si="128"/>
        <v>0</v>
      </c>
      <c r="N80" s="23">
        <f>SUBTOTAL(109,N77:N79)</f>
        <v>0</v>
      </c>
      <c r="O80" s="23">
        <f t="shared" ref="O80:T80" si="129">SUBTOTAL(109,O77:O79)</f>
        <v>0</v>
      </c>
      <c r="P80" s="24">
        <f t="shared" si="129"/>
        <v>0</v>
      </c>
      <c r="Q80" s="24">
        <f t="shared" si="129"/>
        <v>0</v>
      </c>
      <c r="R80" s="23">
        <f t="shared" si="129"/>
        <v>0</v>
      </c>
      <c r="S80" s="24">
        <f t="shared" si="129"/>
        <v>0</v>
      </c>
      <c r="T80" s="24">
        <f t="shared" si="129"/>
        <v>0</v>
      </c>
      <c r="U80" s="34"/>
    </row>
    <row r="81" spans="1:21" ht="15" customHeight="1">
      <c r="A81" s="142" t="s">
        <v>52</v>
      </c>
      <c r="B81" s="145" t="s">
        <v>53</v>
      </c>
      <c r="C81" s="146"/>
      <c r="D81" s="15" t="s">
        <v>17</v>
      </c>
      <c r="E81" s="65">
        <v>10.5</v>
      </c>
      <c r="F81" s="28"/>
      <c r="G81" s="29">
        <f>ROUNDDOWN(F81,-1)</f>
        <v>0</v>
      </c>
      <c r="H81" s="19">
        <f>$E81*G81*1000</f>
        <v>0</v>
      </c>
      <c r="I81" s="20"/>
      <c r="J81" s="28"/>
      <c r="K81" s="29">
        <f>ROUNDDOWN(J81,-1)</f>
        <v>0</v>
      </c>
      <c r="L81" s="19">
        <f>$E81*K81*1000</f>
        <v>0</v>
      </c>
      <c r="M81" s="20"/>
      <c r="N81" s="28"/>
      <c r="O81" s="29">
        <f>ROUNDDOWN(N81,-1)</f>
        <v>0</v>
      </c>
      <c r="P81" s="19">
        <f>$E81*O81*1000</f>
        <v>0</v>
      </c>
      <c r="Q81" s="20"/>
      <c r="R81" s="29">
        <f>G81+K81+O81</f>
        <v>0</v>
      </c>
      <c r="S81" s="19">
        <f>H81+L81+P81</f>
        <v>0</v>
      </c>
      <c r="T81" s="19">
        <f>I81+M81+Q81</f>
        <v>0</v>
      </c>
      <c r="U81" s="31"/>
    </row>
    <row r="82" spans="1:21" ht="15" customHeight="1">
      <c r="A82" s="143"/>
      <c r="B82" s="147"/>
      <c r="C82" s="148"/>
      <c r="D82" s="11" t="s">
        <v>18</v>
      </c>
      <c r="E82" s="39">
        <v>12.5</v>
      </c>
      <c r="F82" s="9"/>
      <c r="G82" s="10">
        <f t="shared" ref="G82:G83" si="130">ROUNDDOWN(F82,-1)</f>
        <v>0</v>
      </c>
      <c r="H82" s="7">
        <f t="shared" ref="H82:H83" si="131">$E82*G82*1000</f>
        <v>0</v>
      </c>
      <c r="I82" s="8"/>
      <c r="J82" s="9"/>
      <c r="K82" s="10">
        <f t="shared" ref="K82:K83" si="132">ROUNDDOWN(J82,-1)</f>
        <v>0</v>
      </c>
      <c r="L82" s="7">
        <f t="shared" ref="L82:L83" si="133">$E82*K82*1000</f>
        <v>0</v>
      </c>
      <c r="M82" s="8"/>
      <c r="N82" s="9"/>
      <c r="O82" s="10">
        <f t="shared" ref="O82:O83" si="134">ROUNDDOWN(N82,-1)</f>
        <v>0</v>
      </c>
      <c r="P82" s="7">
        <f t="shared" ref="P82:P83" si="135">$E82*O82*1000</f>
        <v>0</v>
      </c>
      <c r="Q82" s="8"/>
      <c r="R82" s="10">
        <f t="shared" ref="R82:T83" si="136">G82+K82+O82</f>
        <v>0</v>
      </c>
      <c r="S82" s="7">
        <f>H82+L82+P82</f>
        <v>0</v>
      </c>
      <c r="T82" s="7">
        <f t="shared" si="136"/>
        <v>0</v>
      </c>
      <c r="U82" s="32"/>
    </row>
    <row r="83" spans="1:21" ht="15" customHeight="1">
      <c r="A83" s="143"/>
      <c r="B83" s="147"/>
      <c r="C83" s="148"/>
      <c r="D83" s="11" t="s">
        <v>19</v>
      </c>
      <c r="E83" s="39">
        <v>13.5</v>
      </c>
      <c r="F83" s="9"/>
      <c r="G83" s="10">
        <f t="shared" si="130"/>
        <v>0</v>
      </c>
      <c r="H83" s="7">
        <f t="shared" si="131"/>
        <v>0</v>
      </c>
      <c r="I83" s="8"/>
      <c r="J83" s="9"/>
      <c r="K83" s="10">
        <f t="shared" si="132"/>
        <v>0</v>
      </c>
      <c r="L83" s="7">
        <f t="shared" si="133"/>
        <v>0</v>
      </c>
      <c r="M83" s="8"/>
      <c r="N83" s="9"/>
      <c r="O83" s="10">
        <f t="shared" si="134"/>
        <v>0</v>
      </c>
      <c r="P83" s="7">
        <f t="shared" si="135"/>
        <v>0</v>
      </c>
      <c r="Q83" s="8"/>
      <c r="R83" s="10">
        <f t="shared" si="136"/>
        <v>0</v>
      </c>
      <c r="S83" s="7">
        <f>H83+L83+P83</f>
        <v>0</v>
      </c>
      <c r="T83" s="7">
        <f t="shared" si="136"/>
        <v>0</v>
      </c>
      <c r="U83" s="32"/>
    </row>
    <row r="84" spans="1:21" ht="15" customHeight="1">
      <c r="A84" s="143"/>
      <c r="B84" s="149"/>
      <c r="C84" s="150"/>
      <c r="D84" s="11" t="s">
        <v>20</v>
      </c>
      <c r="E84" s="40"/>
      <c r="F84" s="10">
        <f>SUBTOTAL(109,F81:F83)</f>
        <v>0</v>
      </c>
      <c r="G84" s="10">
        <f t="shared" ref="G84:I84" si="137">SUBTOTAL(109,G81:G83)</f>
        <v>0</v>
      </c>
      <c r="H84" s="7">
        <f t="shared" si="137"/>
        <v>0</v>
      </c>
      <c r="I84" s="7">
        <f t="shared" si="137"/>
        <v>0</v>
      </c>
      <c r="J84" s="10">
        <f>SUBTOTAL(109,J81:J83)</f>
        <v>0</v>
      </c>
      <c r="K84" s="10">
        <f t="shared" ref="K84:M84" si="138">SUBTOTAL(109,K81:K83)</f>
        <v>0</v>
      </c>
      <c r="L84" s="7">
        <f t="shared" si="138"/>
        <v>0</v>
      </c>
      <c r="M84" s="7">
        <f t="shared" si="138"/>
        <v>0</v>
      </c>
      <c r="N84" s="10">
        <f>SUBTOTAL(109,N81:N83)</f>
        <v>0</v>
      </c>
      <c r="O84" s="10">
        <f t="shared" ref="O84:T84" si="139">SUBTOTAL(109,O81:O83)</f>
        <v>0</v>
      </c>
      <c r="P84" s="7">
        <f t="shared" si="139"/>
        <v>0</v>
      </c>
      <c r="Q84" s="7">
        <f t="shared" si="139"/>
        <v>0</v>
      </c>
      <c r="R84" s="10">
        <f t="shared" si="139"/>
        <v>0</v>
      </c>
      <c r="S84" s="7">
        <f t="shared" si="139"/>
        <v>0</v>
      </c>
      <c r="T84" s="7">
        <f t="shared" si="139"/>
        <v>0</v>
      </c>
      <c r="U84" s="32"/>
    </row>
    <row r="85" spans="1:21" ht="15" customHeight="1">
      <c r="A85" s="143"/>
      <c r="B85" s="151" t="s">
        <v>54</v>
      </c>
      <c r="C85" s="152"/>
      <c r="D85" s="11" t="s">
        <v>17</v>
      </c>
      <c r="E85" s="39">
        <v>20.5</v>
      </c>
      <c r="F85" s="9"/>
      <c r="G85" s="10">
        <f>ROUNDDOWN(F85,-1)</f>
        <v>0</v>
      </c>
      <c r="H85" s="7">
        <f>$E85*G85*1000</f>
        <v>0</v>
      </c>
      <c r="I85" s="8"/>
      <c r="J85" s="9"/>
      <c r="K85" s="10">
        <f>ROUNDDOWN(J85,-1)</f>
        <v>0</v>
      </c>
      <c r="L85" s="7">
        <f>$E85*K85*1000</f>
        <v>0</v>
      </c>
      <c r="M85" s="8"/>
      <c r="N85" s="9"/>
      <c r="O85" s="10">
        <f>ROUNDDOWN(N85,-1)</f>
        <v>0</v>
      </c>
      <c r="P85" s="7">
        <f>$E85*O85*1000</f>
        <v>0</v>
      </c>
      <c r="Q85" s="8"/>
      <c r="R85" s="10">
        <f>G85+K85+O85</f>
        <v>0</v>
      </c>
      <c r="S85" s="7">
        <f>H85+L85+P85</f>
        <v>0</v>
      </c>
      <c r="T85" s="7">
        <f>I85+M85+Q85</f>
        <v>0</v>
      </c>
      <c r="U85" s="33"/>
    </row>
    <row r="86" spans="1:21" ht="15" customHeight="1">
      <c r="A86" s="143"/>
      <c r="B86" s="147"/>
      <c r="C86" s="148"/>
      <c r="D86" s="11" t="s">
        <v>18</v>
      </c>
      <c r="E86" s="39">
        <v>24.5</v>
      </c>
      <c r="F86" s="9"/>
      <c r="G86" s="10">
        <f t="shared" ref="G86:G87" si="140">ROUNDDOWN(F86,-1)</f>
        <v>0</v>
      </c>
      <c r="H86" s="7">
        <f t="shared" ref="H86:H87" si="141">$E86*G86*1000</f>
        <v>0</v>
      </c>
      <c r="I86" s="8"/>
      <c r="J86" s="9"/>
      <c r="K86" s="10">
        <f t="shared" ref="K86:K87" si="142">ROUNDDOWN(J86,-1)</f>
        <v>0</v>
      </c>
      <c r="L86" s="7">
        <f t="shared" ref="L86:L87" si="143">$E86*K86*1000</f>
        <v>0</v>
      </c>
      <c r="M86" s="8"/>
      <c r="N86" s="9"/>
      <c r="O86" s="10">
        <f t="shared" ref="O86:O87" si="144">ROUNDDOWN(N86,-1)</f>
        <v>0</v>
      </c>
      <c r="P86" s="7">
        <f t="shared" ref="P86:P87" si="145">$E86*O86*1000</f>
        <v>0</v>
      </c>
      <c r="Q86" s="8"/>
      <c r="R86" s="10">
        <f t="shared" ref="R86:T87" si="146">G86+K86+O86</f>
        <v>0</v>
      </c>
      <c r="S86" s="7">
        <f>H86+L86+P86</f>
        <v>0</v>
      </c>
      <c r="T86" s="7">
        <f t="shared" si="146"/>
        <v>0</v>
      </c>
      <c r="U86" s="32"/>
    </row>
    <row r="87" spans="1:21" ht="15" customHeight="1">
      <c r="A87" s="143"/>
      <c r="B87" s="147"/>
      <c r="C87" s="148"/>
      <c r="D87" s="11" t="s">
        <v>19</v>
      </c>
      <c r="E87" s="39">
        <v>27</v>
      </c>
      <c r="F87" s="9"/>
      <c r="G87" s="10">
        <f t="shared" si="140"/>
        <v>0</v>
      </c>
      <c r="H87" s="7">
        <f t="shared" si="141"/>
        <v>0</v>
      </c>
      <c r="I87" s="8"/>
      <c r="J87" s="9"/>
      <c r="K87" s="10">
        <f t="shared" si="142"/>
        <v>0</v>
      </c>
      <c r="L87" s="7">
        <f t="shared" si="143"/>
        <v>0</v>
      </c>
      <c r="M87" s="8"/>
      <c r="N87" s="9"/>
      <c r="O87" s="10">
        <f t="shared" si="144"/>
        <v>0</v>
      </c>
      <c r="P87" s="7">
        <f t="shared" si="145"/>
        <v>0</v>
      </c>
      <c r="Q87" s="8"/>
      <c r="R87" s="10">
        <f t="shared" si="146"/>
        <v>0</v>
      </c>
      <c r="S87" s="7">
        <f>H87+L87+P87</f>
        <v>0</v>
      </c>
      <c r="T87" s="7">
        <f t="shared" si="146"/>
        <v>0</v>
      </c>
      <c r="U87" s="32"/>
    </row>
    <row r="88" spans="1:21" ht="15" customHeight="1">
      <c r="A88" s="143"/>
      <c r="B88" s="149"/>
      <c r="C88" s="150"/>
      <c r="D88" s="11" t="s">
        <v>20</v>
      </c>
      <c r="E88" s="40"/>
      <c r="F88" s="10">
        <f>SUBTOTAL(109,F85:F87)</f>
        <v>0</v>
      </c>
      <c r="G88" s="10">
        <f t="shared" ref="G88:I88" si="147">SUBTOTAL(109,G85:G87)</f>
        <v>0</v>
      </c>
      <c r="H88" s="7">
        <f t="shared" si="147"/>
        <v>0</v>
      </c>
      <c r="I88" s="7">
        <f t="shared" si="147"/>
        <v>0</v>
      </c>
      <c r="J88" s="10">
        <f>SUBTOTAL(109,J85:J87)</f>
        <v>0</v>
      </c>
      <c r="K88" s="10">
        <f t="shared" ref="K88:M88" si="148">SUBTOTAL(109,K85:K87)</f>
        <v>0</v>
      </c>
      <c r="L88" s="7">
        <f t="shared" si="148"/>
        <v>0</v>
      </c>
      <c r="M88" s="7">
        <f t="shared" si="148"/>
        <v>0</v>
      </c>
      <c r="N88" s="10">
        <f>SUBTOTAL(109,N85:N87)</f>
        <v>0</v>
      </c>
      <c r="O88" s="10">
        <f t="shared" ref="O88:T88" si="149">SUBTOTAL(109,O85:O87)</f>
        <v>0</v>
      </c>
      <c r="P88" s="7">
        <f t="shared" si="149"/>
        <v>0</v>
      </c>
      <c r="Q88" s="7">
        <f t="shared" si="149"/>
        <v>0</v>
      </c>
      <c r="R88" s="10">
        <f t="shared" si="149"/>
        <v>0</v>
      </c>
      <c r="S88" s="7">
        <f>SUBTOTAL(109,S85:S87)</f>
        <v>0</v>
      </c>
      <c r="T88" s="7">
        <f t="shared" si="149"/>
        <v>0</v>
      </c>
      <c r="U88" s="32"/>
    </row>
    <row r="89" spans="1:21" ht="15" customHeight="1">
      <c r="A89" s="143"/>
      <c r="B89" s="151" t="s">
        <v>55</v>
      </c>
      <c r="C89" s="152"/>
      <c r="D89" s="11" t="s">
        <v>17</v>
      </c>
      <c r="E89" s="39">
        <v>8.5</v>
      </c>
      <c r="F89" s="9"/>
      <c r="G89" s="10">
        <f>ROUNDDOWN(F89,-1)</f>
        <v>0</v>
      </c>
      <c r="H89" s="7">
        <f>$E89*G89*1000</f>
        <v>0</v>
      </c>
      <c r="I89" s="8"/>
      <c r="J89" s="9"/>
      <c r="K89" s="10">
        <f>ROUNDDOWN(J89,-1)</f>
        <v>0</v>
      </c>
      <c r="L89" s="7">
        <f>$E89*K89*1000</f>
        <v>0</v>
      </c>
      <c r="M89" s="8"/>
      <c r="N89" s="9"/>
      <c r="O89" s="10">
        <f>ROUNDDOWN(N89,-1)</f>
        <v>0</v>
      </c>
      <c r="P89" s="7">
        <f>$E89*O89*1000</f>
        <v>0</v>
      </c>
      <c r="Q89" s="8"/>
      <c r="R89" s="10">
        <f>G89+K89+O89</f>
        <v>0</v>
      </c>
      <c r="S89" s="7">
        <f>H89+L89+P89</f>
        <v>0</v>
      </c>
      <c r="T89" s="7">
        <f>I89+M89+Q89</f>
        <v>0</v>
      </c>
      <c r="U89" s="33"/>
    </row>
    <row r="90" spans="1:21" ht="15" customHeight="1">
      <c r="A90" s="143"/>
      <c r="B90" s="147"/>
      <c r="C90" s="148"/>
      <c r="D90" s="11" t="s">
        <v>18</v>
      </c>
      <c r="E90" s="39">
        <v>10</v>
      </c>
      <c r="F90" s="9"/>
      <c r="G90" s="10">
        <f t="shared" ref="G90:G91" si="150">ROUNDDOWN(F90,-1)</f>
        <v>0</v>
      </c>
      <c r="H90" s="7">
        <f t="shared" ref="H90:H91" si="151">$E90*G90*1000</f>
        <v>0</v>
      </c>
      <c r="I90" s="8"/>
      <c r="J90" s="9"/>
      <c r="K90" s="10">
        <f t="shared" ref="K90:K91" si="152">ROUNDDOWN(J90,-1)</f>
        <v>0</v>
      </c>
      <c r="L90" s="7">
        <f t="shared" ref="L90:L91" si="153">$E90*K90*1000</f>
        <v>0</v>
      </c>
      <c r="M90" s="8"/>
      <c r="N90" s="9"/>
      <c r="O90" s="10">
        <f t="shared" ref="O90:O91" si="154">ROUNDDOWN(N90,-1)</f>
        <v>0</v>
      </c>
      <c r="P90" s="7">
        <f t="shared" ref="P90:P91" si="155">$E90*O90*1000</f>
        <v>0</v>
      </c>
      <c r="Q90" s="8"/>
      <c r="R90" s="10">
        <f t="shared" ref="R90:T91" si="156">G90+K90+O90</f>
        <v>0</v>
      </c>
      <c r="S90" s="7">
        <f>H90+L90+P90</f>
        <v>0</v>
      </c>
      <c r="T90" s="7">
        <f t="shared" si="156"/>
        <v>0</v>
      </c>
      <c r="U90" s="32"/>
    </row>
    <row r="91" spans="1:21" ht="15" customHeight="1">
      <c r="A91" s="143"/>
      <c r="B91" s="147"/>
      <c r="C91" s="148"/>
      <c r="D91" s="11" t="s">
        <v>19</v>
      </c>
      <c r="E91" s="39">
        <v>11</v>
      </c>
      <c r="F91" s="9"/>
      <c r="G91" s="10">
        <f t="shared" si="150"/>
        <v>0</v>
      </c>
      <c r="H91" s="7">
        <f t="shared" si="151"/>
        <v>0</v>
      </c>
      <c r="I91" s="8"/>
      <c r="J91" s="9"/>
      <c r="K91" s="10">
        <f t="shared" si="152"/>
        <v>0</v>
      </c>
      <c r="L91" s="7">
        <f t="shared" si="153"/>
        <v>0</v>
      </c>
      <c r="M91" s="8"/>
      <c r="N91" s="9"/>
      <c r="O91" s="10">
        <f t="shared" si="154"/>
        <v>0</v>
      </c>
      <c r="P91" s="7">
        <f t="shared" si="155"/>
        <v>0</v>
      </c>
      <c r="Q91" s="8"/>
      <c r="R91" s="10">
        <f t="shared" si="156"/>
        <v>0</v>
      </c>
      <c r="S91" s="7">
        <f>H91+L91+P91</f>
        <v>0</v>
      </c>
      <c r="T91" s="7">
        <f t="shared" si="156"/>
        <v>0</v>
      </c>
      <c r="U91" s="32"/>
    </row>
    <row r="92" spans="1:21" ht="15" customHeight="1">
      <c r="A92" s="143"/>
      <c r="B92" s="149"/>
      <c r="C92" s="150"/>
      <c r="D92" s="11" t="s">
        <v>20</v>
      </c>
      <c r="E92" s="40"/>
      <c r="F92" s="10">
        <f>SUBTOTAL(109,F89:F91)</f>
        <v>0</v>
      </c>
      <c r="G92" s="10">
        <f t="shared" ref="G92:I92" si="157">SUBTOTAL(109,G89:G91)</f>
        <v>0</v>
      </c>
      <c r="H92" s="7">
        <f t="shared" si="157"/>
        <v>0</v>
      </c>
      <c r="I92" s="7">
        <f t="shared" si="157"/>
        <v>0</v>
      </c>
      <c r="J92" s="10">
        <f>SUBTOTAL(109,J89:J91)</f>
        <v>0</v>
      </c>
      <c r="K92" s="10">
        <f t="shared" ref="K92:M92" si="158">SUBTOTAL(109,K89:K91)</f>
        <v>0</v>
      </c>
      <c r="L92" s="7">
        <f t="shared" si="158"/>
        <v>0</v>
      </c>
      <c r="M92" s="7">
        <f t="shared" si="158"/>
        <v>0</v>
      </c>
      <c r="N92" s="10">
        <f>SUBTOTAL(109,N89:N91)</f>
        <v>0</v>
      </c>
      <c r="O92" s="10">
        <f t="shared" ref="O92:T92" si="159">SUBTOTAL(109,O89:O91)</f>
        <v>0</v>
      </c>
      <c r="P92" s="7">
        <f t="shared" si="159"/>
        <v>0</v>
      </c>
      <c r="Q92" s="7">
        <f t="shared" si="159"/>
        <v>0</v>
      </c>
      <c r="R92" s="10">
        <f t="shared" si="159"/>
        <v>0</v>
      </c>
      <c r="S92" s="7">
        <f>SUBTOTAL(109,S89:S91)</f>
        <v>0</v>
      </c>
      <c r="T92" s="7">
        <f t="shared" si="159"/>
        <v>0</v>
      </c>
      <c r="U92" s="32"/>
    </row>
    <row r="93" spans="1:21" ht="15" customHeight="1">
      <c r="A93" s="143"/>
      <c r="B93" s="151" t="s">
        <v>56</v>
      </c>
      <c r="C93" s="152"/>
      <c r="D93" s="11" t="s">
        <v>17</v>
      </c>
      <c r="E93" s="4">
        <v>11</v>
      </c>
      <c r="F93" s="9"/>
      <c r="G93" s="10">
        <f>ROUNDDOWN(F93,-1)</f>
        <v>0</v>
      </c>
      <c r="H93" s="7">
        <f>$E93*G93*100</f>
        <v>0</v>
      </c>
      <c r="I93" s="8"/>
      <c r="J93" s="9"/>
      <c r="K93" s="10">
        <f>ROUNDDOWN(J93,-1)</f>
        <v>0</v>
      </c>
      <c r="L93" s="7">
        <f>$E93*K93*100</f>
        <v>0</v>
      </c>
      <c r="M93" s="8"/>
      <c r="N93" s="9"/>
      <c r="O93" s="10">
        <f>ROUNDDOWN(N93,-1)</f>
        <v>0</v>
      </c>
      <c r="P93" s="7">
        <f>$E93*O93*100</f>
        <v>0</v>
      </c>
      <c r="Q93" s="8"/>
      <c r="R93" s="10">
        <f>G93+K93+O93</f>
        <v>0</v>
      </c>
      <c r="S93" s="7">
        <f>H93+L93+P93</f>
        <v>0</v>
      </c>
      <c r="T93" s="7">
        <f>I93+M93+Q93</f>
        <v>0</v>
      </c>
      <c r="U93" s="33"/>
    </row>
    <row r="94" spans="1:21" ht="15" customHeight="1">
      <c r="A94" s="143"/>
      <c r="B94" s="147"/>
      <c r="C94" s="148"/>
      <c r="D94" s="11" t="s">
        <v>18</v>
      </c>
      <c r="E94" s="4">
        <v>13</v>
      </c>
      <c r="F94" s="9"/>
      <c r="G94" s="10">
        <f>ROUNDDOWN(F94,-1)</f>
        <v>0</v>
      </c>
      <c r="H94" s="7">
        <f t="shared" ref="H94:H95" si="160">$E94*G94*100</f>
        <v>0</v>
      </c>
      <c r="I94" s="8"/>
      <c r="J94" s="9"/>
      <c r="K94" s="10">
        <f>ROUNDDOWN(J94,-1)</f>
        <v>0</v>
      </c>
      <c r="L94" s="7">
        <f t="shared" ref="L94:L95" si="161">$E94*K94*100</f>
        <v>0</v>
      </c>
      <c r="M94" s="8"/>
      <c r="N94" s="9"/>
      <c r="O94" s="10">
        <f>ROUNDDOWN(N94,-1)</f>
        <v>0</v>
      </c>
      <c r="P94" s="7">
        <f t="shared" ref="P94:P95" si="162">$E94*O94*100</f>
        <v>0</v>
      </c>
      <c r="Q94" s="8"/>
      <c r="R94" s="10">
        <f t="shared" ref="R94:T95" si="163">G94+K94+O94</f>
        <v>0</v>
      </c>
      <c r="S94" s="7">
        <f>H94+L94+P94</f>
        <v>0</v>
      </c>
      <c r="T94" s="7">
        <f t="shared" si="163"/>
        <v>0</v>
      </c>
      <c r="U94" s="32"/>
    </row>
    <row r="95" spans="1:21" ht="15" customHeight="1">
      <c r="A95" s="143"/>
      <c r="B95" s="147"/>
      <c r="C95" s="148"/>
      <c r="D95" s="11" t="s">
        <v>19</v>
      </c>
      <c r="E95" s="4">
        <v>14.5</v>
      </c>
      <c r="F95" s="9"/>
      <c r="G95" s="10">
        <f>ROUNDDOWN(F95,-1)</f>
        <v>0</v>
      </c>
      <c r="H95" s="7">
        <f t="shared" si="160"/>
        <v>0</v>
      </c>
      <c r="I95" s="8"/>
      <c r="J95" s="9"/>
      <c r="K95" s="10">
        <f>ROUNDDOWN(J95,-1)</f>
        <v>0</v>
      </c>
      <c r="L95" s="7">
        <f t="shared" si="161"/>
        <v>0</v>
      </c>
      <c r="M95" s="8"/>
      <c r="N95" s="9"/>
      <c r="O95" s="10">
        <f>ROUNDDOWN(N95,-1)</f>
        <v>0</v>
      </c>
      <c r="P95" s="7">
        <f t="shared" si="162"/>
        <v>0</v>
      </c>
      <c r="Q95" s="8"/>
      <c r="R95" s="10">
        <f t="shared" si="163"/>
        <v>0</v>
      </c>
      <c r="S95" s="7">
        <f>H95+L95+P95</f>
        <v>0</v>
      </c>
      <c r="T95" s="7">
        <f t="shared" si="163"/>
        <v>0</v>
      </c>
      <c r="U95" s="32"/>
    </row>
    <row r="96" spans="1:21" ht="15" customHeight="1">
      <c r="A96" s="143"/>
      <c r="B96" s="149"/>
      <c r="C96" s="150"/>
      <c r="D96" s="50" t="s">
        <v>20</v>
      </c>
      <c r="E96" s="51"/>
      <c r="F96" s="52">
        <f>SUBTOTAL(109,F93:F95)</f>
        <v>0</v>
      </c>
      <c r="G96" s="52">
        <f>SUBTOTAL(109,G93:G95)</f>
        <v>0</v>
      </c>
      <c r="H96" s="53">
        <f t="shared" ref="H96" si="164">SUBTOTAL(109,H93:H95)</f>
        <v>0</v>
      </c>
      <c r="I96" s="53">
        <f t="shared" ref="I96" si="165">SUBTOTAL(109,I93:I95)</f>
        <v>0</v>
      </c>
      <c r="J96" s="52">
        <f>SUBTOTAL(109,J93:J95)</f>
        <v>0</v>
      </c>
      <c r="K96" s="52">
        <f>SUBTOTAL(109,K93:K95)</f>
        <v>0</v>
      </c>
      <c r="L96" s="53">
        <f t="shared" ref="L96" si="166">SUBTOTAL(109,L93:L95)</f>
        <v>0</v>
      </c>
      <c r="M96" s="53">
        <f t="shared" ref="M96" si="167">SUBTOTAL(109,M93:M95)</f>
        <v>0</v>
      </c>
      <c r="N96" s="52">
        <f>SUBTOTAL(109,N93:N95)</f>
        <v>0</v>
      </c>
      <c r="O96" s="52">
        <f>SUBTOTAL(109,O93:O95)</f>
        <v>0</v>
      </c>
      <c r="P96" s="53">
        <f t="shared" ref="P96" si="168">SUBTOTAL(109,P93:P95)</f>
        <v>0</v>
      </c>
      <c r="Q96" s="53">
        <f t="shared" ref="Q96:T96" si="169">SUBTOTAL(109,Q93:Q95)</f>
        <v>0</v>
      </c>
      <c r="R96" s="52">
        <f t="shared" si="169"/>
        <v>0</v>
      </c>
      <c r="S96" s="53">
        <f>SUBTOTAL(109,S93:S95)</f>
        <v>0</v>
      </c>
      <c r="T96" s="53">
        <f t="shared" si="169"/>
        <v>0</v>
      </c>
      <c r="U96" s="55"/>
    </row>
    <row r="97" spans="1:21" ht="15" customHeight="1">
      <c r="A97" s="143"/>
      <c r="B97" s="151" t="s">
        <v>57</v>
      </c>
      <c r="C97" s="152"/>
      <c r="D97" s="11" t="s">
        <v>17</v>
      </c>
      <c r="E97" s="41">
        <v>3.5</v>
      </c>
      <c r="F97" s="45"/>
      <c r="G97" s="43">
        <f>ROUNDDOWN(F97,0)</f>
        <v>0</v>
      </c>
      <c r="H97" s="7">
        <f>$E97*G97*10000</f>
        <v>0</v>
      </c>
      <c r="I97" s="8"/>
      <c r="J97" s="45"/>
      <c r="K97" s="43">
        <f>ROUNDDOWN(J97,0)</f>
        <v>0</v>
      </c>
      <c r="L97" s="7">
        <f>$E97*K97*10000</f>
        <v>0</v>
      </c>
      <c r="M97" s="8"/>
      <c r="N97" s="45"/>
      <c r="O97" s="43">
        <f>ROUNDDOWN(N97,0)</f>
        <v>0</v>
      </c>
      <c r="P97" s="7">
        <f>$E97*O97*10000</f>
        <v>0</v>
      </c>
      <c r="Q97" s="8"/>
      <c r="R97" s="43">
        <f>G97+K97+O97</f>
        <v>0</v>
      </c>
      <c r="S97" s="7">
        <f>H97+L97+P97</f>
        <v>0</v>
      </c>
      <c r="T97" s="7">
        <f>I97+M97+Q97</f>
        <v>0</v>
      </c>
      <c r="U97" s="33"/>
    </row>
    <row r="98" spans="1:21" ht="15" customHeight="1">
      <c r="A98" s="143"/>
      <c r="B98" s="147"/>
      <c r="C98" s="148"/>
      <c r="D98" s="11" t="s">
        <v>18</v>
      </c>
      <c r="E98" s="41">
        <v>4</v>
      </c>
      <c r="F98" s="45"/>
      <c r="G98" s="43">
        <f t="shared" ref="G98:G99" si="170">ROUNDDOWN(F98,0)</f>
        <v>0</v>
      </c>
      <c r="H98" s="7">
        <f t="shared" ref="H98:H99" si="171">$E98*G98*10000</f>
        <v>0</v>
      </c>
      <c r="I98" s="8"/>
      <c r="J98" s="45"/>
      <c r="K98" s="43">
        <f t="shared" ref="K98:K99" si="172">ROUNDDOWN(J98,0)</f>
        <v>0</v>
      </c>
      <c r="L98" s="7">
        <f t="shared" ref="L98:L99" si="173">$E98*K98*10000</f>
        <v>0</v>
      </c>
      <c r="M98" s="8"/>
      <c r="N98" s="45"/>
      <c r="O98" s="43">
        <f t="shared" ref="O98:O99" si="174">ROUNDDOWN(N98,0)</f>
        <v>0</v>
      </c>
      <c r="P98" s="7">
        <f t="shared" ref="P98:P99" si="175">$E98*O98*10000</f>
        <v>0</v>
      </c>
      <c r="Q98" s="8"/>
      <c r="R98" s="43">
        <f t="shared" ref="R98:T99" si="176">G98+K98+O98</f>
        <v>0</v>
      </c>
      <c r="S98" s="7">
        <f>H98+L98+P98</f>
        <v>0</v>
      </c>
      <c r="T98" s="7">
        <f t="shared" si="176"/>
        <v>0</v>
      </c>
      <c r="U98" s="32"/>
    </row>
    <row r="99" spans="1:21" ht="15" customHeight="1">
      <c r="A99" s="143"/>
      <c r="B99" s="147"/>
      <c r="C99" s="148"/>
      <c r="D99" s="11" t="s">
        <v>19</v>
      </c>
      <c r="E99" s="41">
        <v>4.5</v>
      </c>
      <c r="F99" s="45"/>
      <c r="G99" s="43">
        <f t="shared" si="170"/>
        <v>0</v>
      </c>
      <c r="H99" s="7">
        <f t="shared" si="171"/>
        <v>0</v>
      </c>
      <c r="I99" s="8"/>
      <c r="J99" s="45"/>
      <c r="K99" s="43">
        <f t="shared" si="172"/>
        <v>0</v>
      </c>
      <c r="L99" s="7">
        <f t="shared" si="173"/>
        <v>0</v>
      </c>
      <c r="M99" s="8"/>
      <c r="N99" s="45"/>
      <c r="O99" s="43">
        <f t="shared" si="174"/>
        <v>0</v>
      </c>
      <c r="P99" s="7">
        <f t="shared" si="175"/>
        <v>0</v>
      </c>
      <c r="Q99" s="8"/>
      <c r="R99" s="43">
        <f t="shared" si="176"/>
        <v>0</v>
      </c>
      <c r="S99" s="7">
        <f>H99+L99+P99</f>
        <v>0</v>
      </c>
      <c r="T99" s="7">
        <f t="shared" si="176"/>
        <v>0</v>
      </c>
      <c r="U99" s="32"/>
    </row>
    <row r="100" spans="1:21" ht="15" customHeight="1">
      <c r="A100" s="143"/>
      <c r="B100" s="149"/>
      <c r="C100" s="150"/>
      <c r="D100" s="11" t="s">
        <v>20</v>
      </c>
      <c r="E100" s="64"/>
      <c r="F100" s="47">
        <f>SUBTOTAL(109,F97:F99)</f>
        <v>0</v>
      </c>
      <c r="G100" s="43">
        <f t="shared" ref="G100:I100" si="177">SUBTOTAL(109,G97:G99)</f>
        <v>0</v>
      </c>
      <c r="H100" s="7">
        <f t="shared" si="177"/>
        <v>0</v>
      </c>
      <c r="I100" s="7">
        <f t="shared" si="177"/>
        <v>0</v>
      </c>
      <c r="J100" s="47">
        <f>SUBTOTAL(109,J97:J99)</f>
        <v>0</v>
      </c>
      <c r="K100" s="43">
        <f t="shared" ref="K100:M100" si="178">SUBTOTAL(109,K97:K99)</f>
        <v>0</v>
      </c>
      <c r="L100" s="7">
        <f t="shared" si="178"/>
        <v>0</v>
      </c>
      <c r="M100" s="7">
        <f t="shared" si="178"/>
        <v>0</v>
      </c>
      <c r="N100" s="47">
        <f>SUBTOTAL(109,N97:N99)</f>
        <v>0</v>
      </c>
      <c r="O100" s="43">
        <f t="shared" ref="O100:T100" si="179">SUBTOTAL(109,O97:O99)</f>
        <v>0</v>
      </c>
      <c r="P100" s="7">
        <f t="shared" si="179"/>
        <v>0</v>
      </c>
      <c r="Q100" s="7">
        <f t="shared" si="179"/>
        <v>0</v>
      </c>
      <c r="R100" s="43">
        <f t="shared" si="179"/>
        <v>0</v>
      </c>
      <c r="S100" s="7">
        <f t="shared" si="179"/>
        <v>0</v>
      </c>
      <c r="T100" s="7">
        <f t="shared" si="179"/>
        <v>0</v>
      </c>
      <c r="U100" s="32"/>
    </row>
    <row r="101" spans="1:21" ht="15" customHeight="1" thickBot="1">
      <c r="A101" s="144"/>
      <c r="B101" s="161" t="s">
        <v>58</v>
      </c>
      <c r="C101" s="162"/>
      <c r="D101" s="56"/>
      <c r="E101" s="57">
        <v>0</v>
      </c>
      <c r="F101" s="58"/>
      <c r="G101" s="59">
        <f>ROUNDDOWN(F101,0)</f>
        <v>0</v>
      </c>
      <c r="H101" s="60">
        <f>$E101*G101*10000</f>
        <v>0</v>
      </c>
      <c r="I101" s="61"/>
      <c r="J101" s="58"/>
      <c r="K101" s="59">
        <f>ROUNDDOWN(J101,0)</f>
        <v>0</v>
      </c>
      <c r="L101" s="60">
        <f>$E101*K101*10000</f>
        <v>0</v>
      </c>
      <c r="M101" s="61"/>
      <c r="N101" s="58"/>
      <c r="O101" s="59">
        <f>ROUNDDOWN(N101,0)</f>
        <v>0</v>
      </c>
      <c r="P101" s="60">
        <f>$E101*O101*10000</f>
        <v>0</v>
      </c>
      <c r="Q101" s="61"/>
      <c r="R101" s="59">
        <f t="shared" ref="R101:T102" si="180">G101+K101+O101</f>
        <v>0</v>
      </c>
      <c r="S101" s="60">
        <f>H101+L101+P101</f>
        <v>0</v>
      </c>
      <c r="T101" s="60">
        <f t="shared" si="180"/>
        <v>0</v>
      </c>
      <c r="U101" s="63"/>
    </row>
    <row r="102" spans="1:21" ht="15" customHeight="1">
      <c r="A102" s="142" t="s">
        <v>59</v>
      </c>
      <c r="B102" s="145" t="s">
        <v>60</v>
      </c>
      <c r="C102" s="146"/>
      <c r="D102" s="15" t="s">
        <v>17</v>
      </c>
      <c r="E102" s="25">
        <v>1</v>
      </c>
      <c r="F102" s="28"/>
      <c r="G102" s="29">
        <f>ROUNDDOWN(F102,-1)</f>
        <v>0</v>
      </c>
      <c r="H102" s="19">
        <f>$E102*G102*100</f>
        <v>0</v>
      </c>
      <c r="I102" s="20"/>
      <c r="J102" s="28"/>
      <c r="K102" s="29">
        <f>ROUNDDOWN(J102,-1)</f>
        <v>0</v>
      </c>
      <c r="L102" s="19">
        <f>$E102*K102*100</f>
        <v>0</v>
      </c>
      <c r="M102" s="20"/>
      <c r="N102" s="28"/>
      <c r="O102" s="29">
        <f>ROUNDDOWN(N102,-1)</f>
        <v>0</v>
      </c>
      <c r="P102" s="19">
        <f>$E102*O102*100</f>
        <v>0</v>
      </c>
      <c r="Q102" s="20"/>
      <c r="R102" s="29">
        <f t="shared" si="180"/>
        <v>0</v>
      </c>
      <c r="S102" s="19">
        <f>H102+L102+P102</f>
        <v>0</v>
      </c>
      <c r="T102" s="19">
        <f t="shared" si="180"/>
        <v>0</v>
      </c>
      <c r="U102" s="31"/>
    </row>
    <row r="103" spans="1:21" ht="15" customHeight="1">
      <c r="A103" s="143"/>
      <c r="B103" s="147"/>
      <c r="C103" s="148"/>
      <c r="D103" s="11" t="s">
        <v>18</v>
      </c>
      <c r="E103" s="4">
        <v>1</v>
      </c>
      <c r="F103" s="9"/>
      <c r="G103" s="10">
        <f>ROUNDDOWN(F103,-1)</f>
        <v>0</v>
      </c>
      <c r="H103" s="7">
        <f t="shared" ref="H103:H104" si="181">$E103*G103*100</f>
        <v>0</v>
      </c>
      <c r="I103" s="8"/>
      <c r="J103" s="9"/>
      <c r="K103" s="10">
        <f>ROUNDDOWN(J103,-1)</f>
        <v>0</v>
      </c>
      <c r="L103" s="7">
        <f t="shared" ref="L103:L104" si="182">$E103*K103*100</f>
        <v>0</v>
      </c>
      <c r="M103" s="8"/>
      <c r="N103" s="9"/>
      <c r="O103" s="10">
        <f>ROUNDDOWN(N103,-1)</f>
        <v>0</v>
      </c>
      <c r="P103" s="7">
        <f t="shared" ref="P103:P104" si="183">$E103*O103*100</f>
        <v>0</v>
      </c>
      <c r="Q103" s="8"/>
      <c r="R103" s="10">
        <f t="shared" ref="R103:T104" si="184">G103+K103+O103</f>
        <v>0</v>
      </c>
      <c r="S103" s="7">
        <f>H103+L103+P103</f>
        <v>0</v>
      </c>
      <c r="T103" s="7">
        <f t="shared" si="184"/>
        <v>0</v>
      </c>
      <c r="U103" s="32"/>
    </row>
    <row r="104" spans="1:21" ht="15" customHeight="1">
      <c r="A104" s="143"/>
      <c r="B104" s="147"/>
      <c r="C104" s="148"/>
      <c r="D104" s="11" t="s">
        <v>19</v>
      </c>
      <c r="E104" s="4">
        <v>1</v>
      </c>
      <c r="F104" s="9"/>
      <c r="G104" s="10">
        <f>ROUNDDOWN(F104,-1)</f>
        <v>0</v>
      </c>
      <c r="H104" s="7">
        <f t="shared" si="181"/>
        <v>0</v>
      </c>
      <c r="I104" s="8"/>
      <c r="J104" s="9"/>
      <c r="K104" s="10">
        <f>ROUNDDOWN(J104,-1)</f>
        <v>0</v>
      </c>
      <c r="L104" s="7">
        <f t="shared" si="182"/>
        <v>0</v>
      </c>
      <c r="M104" s="8"/>
      <c r="N104" s="9"/>
      <c r="O104" s="10">
        <f>ROUNDDOWN(N104,-1)</f>
        <v>0</v>
      </c>
      <c r="P104" s="7">
        <f t="shared" si="183"/>
        <v>0</v>
      </c>
      <c r="Q104" s="8"/>
      <c r="R104" s="10">
        <f t="shared" si="184"/>
        <v>0</v>
      </c>
      <c r="S104" s="7">
        <f>H104+L104+P104</f>
        <v>0</v>
      </c>
      <c r="T104" s="7">
        <f t="shared" si="184"/>
        <v>0</v>
      </c>
      <c r="U104" s="32"/>
    </row>
    <row r="105" spans="1:21" ht="15" customHeight="1">
      <c r="A105" s="143"/>
      <c r="B105" s="149"/>
      <c r="C105" s="150"/>
      <c r="D105" s="11" t="s">
        <v>20</v>
      </c>
      <c r="E105" s="26"/>
      <c r="F105" s="10">
        <f>SUBTOTAL(109,F102:F104)</f>
        <v>0</v>
      </c>
      <c r="G105" s="10">
        <f>SUBTOTAL(109,G102:G104)</f>
        <v>0</v>
      </c>
      <c r="H105" s="7">
        <f t="shared" ref="H105" si="185">SUBTOTAL(109,H102:H104)</f>
        <v>0</v>
      </c>
      <c r="I105" s="7">
        <f t="shared" ref="I105" si="186">SUBTOTAL(109,I102:I104)</f>
        <v>0</v>
      </c>
      <c r="J105" s="10">
        <f>SUBTOTAL(109,J102:J104)</f>
        <v>0</v>
      </c>
      <c r="K105" s="10">
        <f>SUBTOTAL(109,K102:K104)</f>
        <v>0</v>
      </c>
      <c r="L105" s="7">
        <f t="shared" ref="L105" si="187">SUBTOTAL(109,L102:L104)</f>
        <v>0</v>
      </c>
      <c r="M105" s="7">
        <f t="shared" ref="M105" si="188">SUBTOTAL(109,M102:M104)</f>
        <v>0</v>
      </c>
      <c r="N105" s="10">
        <f>SUBTOTAL(109,N102:N104)</f>
        <v>0</v>
      </c>
      <c r="O105" s="10">
        <f>SUBTOTAL(109,O102:O104)</f>
        <v>0</v>
      </c>
      <c r="P105" s="7">
        <f t="shared" ref="P105" si="189">SUBTOTAL(109,P102:P104)</f>
        <v>0</v>
      </c>
      <c r="Q105" s="7">
        <f t="shared" ref="Q105:T105" si="190">SUBTOTAL(109,Q102:Q104)</f>
        <v>0</v>
      </c>
      <c r="R105" s="10">
        <f t="shared" si="190"/>
        <v>0</v>
      </c>
      <c r="S105" s="7">
        <f>SUBTOTAL(109,S102:S104)</f>
        <v>0</v>
      </c>
      <c r="T105" s="7">
        <f t="shared" si="190"/>
        <v>0</v>
      </c>
      <c r="U105" s="32"/>
    </row>
    <row r="106" spans="1:21" ht="15" customHeight="1">
      <c r="A106" s="143"/>
      <c r="B106" s="151" t="s">
        <v>61</v>
      </c>
      <c r="C106" s="152"/>
      <c r="D106" s="11" t="s">
        <v>17</v>
      </c>
      <c r="E106" s="3">
        <v>0.5</v>
      </c>
      <c r="F106" s="5"/>
      <c r="G106" s="6">
        <f>ROUNDDOWN(F106,0)</f>
        <v>0</v>
      </c>
      <c r="H106" s="7">
        <f>$E106*G106*1000</f>
        <v>0</v>
      </c>
      <c r="I106" s="8"/>
      <c r="J106" s="5"/>
      <c r="K106" s="6">
        <f>ROUNDDOWN(J106,0)</f>
        <v>0</v>
      </c>
      <c r="L106" s="7">
        <f>$E106*K106*1000</f>
        <v>0</v>
      </c>
      <c r="M106" s="8"/>
      <c r="N106" s="5"/>
      <c r="O106" s="6">
        <f>ROUNDDOWN(N106,0)</f>
        <v>0</v>
      </c>
      <c r="P106" s="7">
        <f>$E106*O106*1000</f>
        <v>0</v>
      </c>
      <c r="Q106" s="8"/>
      <c r="R106" s="6">
        <f>G106+K106+O106</f>
        <v>0</v>
      </c>
      <c r="S106" s="7">
        <f>H106+L106+P106</f>
        <v>0</v>
      </c>
      <c r="T106" s="7">
        <f>I106+M106+Q106</f>
        <v>0</v>
      </c>
      <c r="U106" s="33"/>
    </row>
    <row r="107" spans="1:21" ht="15" customHeight="1">
      <c r="A107" s="143"/>
      <c r="B107" s="147"/>
      <c r="C107" s="148"/>
      <c r="D107" s="11" t="s">
        <v>18</v>
      </c>
      <c r="E107" s="3">
        <v>0.5</v>
      </c>
      <c r="F107" s="5"/>
      <c r="G107" s="6">
        <f t="shared" ref="G107:G108" si="191">ROUNDDOWN(F107,0)</f>
        <v>0</v>
      </c>
      <c r="H107" s="7">
        <f>$E107*G107*1000</f>
        <v>0</v>
      </c>
      <c r="I107" s="8"/>
      <c r="J107" s="5"/>
      <c r="K107" s="6">
        <f t="shared" ref="K107:K108" si="192">ROUNDDOWN(J107,0)</f>
        <v>0</v>
      </c>
      <c r="L107" s="7">
        <f>$E107*K107*1000</f>
        <v>0</v>
      </c>
      <c r="M107" s="8"/>
      <c r="N107" s="5"/>
      <c r="O107" s="6">
        <f t="shared" ref="O107:O108" si="193">ROUNDDOWN(N107,0)</f>
        <v>0</v>
      </c>
      <c r="P107" s="7">
        <f>$E107*O107*1000</f>
        <v>0</v>
      </c>
      <c r="Q107" s="8"/>
      <c r="R107" s="6">
        <f t="shared" ref="R107:T108" si="194">G107+K107+O107</f>
        <v>0</v>
      </c>
      <c r="S107" s="7">
        <f>H107+L107+P107</f>
        <v>0</v>
      </c>
      <c r="T107" s="7">
        <f t="shared" si="194"/>
        <v>0</v>
      </c>
      <c r="U107" s="32"/>
    </row>
    <row r="108" spans="1:21" ht="15" customHeight="1">
      <c r="A108" s="143"/>
      <c r="B108" s="147"/>
      <c r="C108" s="148"/>
      <c r="D108" s="11" t="s">
        <v>19</v>
      </c>
      <c r="E108" s="3">
        <v>0.5</v>
      </c>
      <c r="F108" s="5"/>
      <c r="G108" s="6">
        <f t="shared" si="191"/>
        <v>0</v>
      </c>
      <c r="H108" s="7">
        <f>$E108*G108*1000</f>
        <v>0</v>
      </c>
      <c r="I108" s="8"/>
      <c r="J108" s="5"/>
      <c r="K108" s="6">
        <f t="shared" si="192"/>
        <v>0</v>
      </c>
      <c r="L108" s="7">
        <f>$E108*K108*1000</f>
        <v>0</v>
      </c>
      <c r="M108" s="8"/>
      <c r="N108" s="5"/>
      <c r="O108" s="6">
        <f t="shared" si="193"/>
        <v>0</v>
      </c>
      <c r="P108" s="7">
        <f>$E108*O108*1000</f>
        <v>0</v>
      </c>
      <c r="Q108" s="8"/>
      <c r="R108" s="6">
        <f t="shared" si="194"/>
        <v>0</v>
      </c>
      <c r="S108" s="7">
        <f>H108+L108+P108</f>
        <v>0</v>
      </c>
      <c r="T108" s="7">
        <f t="shared" si="194"/>
        <v>0</v>
      </c>
      <c r="U108" s="32"/>
    </row>
    <row r="109" spans="1:21" ht="15" customHeight="1" thickBot="1">
      <c r="A109" s="144"/>
      <c r="B109" s="153"/>
      <c r="C109" s="154"/>
      <c r="D109" s="21" t="s">
        <v>20</v>
      </c>
      <c r="E109" s="22"/>
      <c r="F109" s="23">
        <f>SUBTOTAL(109,F106:F108)</f>
        <v>0</v>
      </c>
      <c r="G109" s="23">
        <f t="shared" ref="G109:I109" si="195">SUBTOTAL(109,G106:G108)</f>
        <v>0</v>
      </c>
      <c r="H109" s="24">
        <f t="shared" si="195"/>
        <v>0</v>
      </c>
      <c r="I109" s="24">
        <f t="shared" si="195"/>
        <v>0</v>
      </c>
      <c r="J109" s="23">
        <f>SUBTOTAL(109,J106:J108)</f>
        <v>0</v>
      </c>
      <c r="K109" s="23">
        <f t="shared" ref="K109:M109" si="196">SUBTOTAL(109,K106:K108)</f>
        <v>0</v>
      </c>
      <c r="L109" s="24">
        <f t="shared" si="196"/>
        <v>0</v>
      </c>
      <c r="M109" s="24">
        <f t="shared" si="196"/>
        <v>0</v>
      </c>
      <c r="N109" s="23">
        <f>SUBTOTAL(109,N106:N108)</f>
        <v>0</v>
      </c>
      <c r="O109" s="23">
        <f t="shared" ref="O109:T109" si="197">SUBTOTAL(109,O106:O108)</f>
        <v>0</v>
      </c>
      <c r="P109" s="24">
        <f t="shared" si="197"/>
        <v>0</v>
      </c>
      <c r="Q109" s="24">
        <f t="shared" si="197"/>
        <v>0</v>
      </c>
      <c r="R109" s="23">
        <f t="shared" si="197"/>
        <v>0</v>
      </c>
      <c r="S109" s="24">
        <f>SUBTOTAL(109,S106:S108)</f>
        <v>0</v>
      </c>
      <c r="T109" s="24">
        <f t="shared" si="197"/>
        <v>0</v>
      </c>
      <c r="U109" s="34"/>
    </row>
    <row r="110" spans="1:21" ht="15" customHeight="1">
      <c r="A110" s="155" t="s">
        <v>66</v>
      </c>
      <c r="B110" s="156"/>
      <c r="C110" s="48" t="s">
        <v>62</v>
      </c>
      <c r="D110" s="15" t="s">
        <v>17</v>
      </c>
      <c r="E110" s="16">
        <v>22</v>
      </c>
      <c r="F110" s="17"/>
      <c r="G110" s="18">
        <f>ROUNDDOWN(F110,0)</f>
        <v>0</v>
      </c>
      <c r="H110" s="19">
        <f>$E110*G110*1000</f>
        <v>0</v>
      </c>
      <c r="I110" s="20"/>
      <c r="J110" s="17"/>
      <c r="K110" s="18">
        <f>ROUNDDOWN(J110,0)</f>
        <v>0</v>
      </c>
      <c r="L110" s="19">
        <f>$E110*K110*1000</f>
        <v>0</v>
      </c>
      <c r="M110" s="20"/>
      <c r="N110" s="17"/>
      <c r="O110" s="18">
        <f>ROUNDDOWN(N110,0)</f>
        <v>0</v>
      </c>
      <c r="P110" s="19">
        <f>$E110*O110*1000</f>
        <v>0</v>
      </c>
      <c r="Q110" s="20"/>
      <c r="R110" s="18">
        <f t="shared" ref="R110:T112" si="198">G110+K110+O110</f>
        <v>0</v>
      </c>
      <c r="S110" s="19">
        <f>H110+L110+P110</f>
        <v>0</v>
      </c>
      <c r="T110" s="19">
        <f t="shared" si="198"/>
        <v>0</v>
      </c>
      <c r="U110" s="31"/>
    </row>
    <row r="111" spans="1:21" ht="15" customHeight="1">
      <c r="A111" s="157"/>
      <c r="B111" s="158"/>
      <c r="C111" s="66" t="s">
        <v>63</v>
      </c>
      <c r="D111" s="11" t="s">
        <v>17</v>
      </c>
      <c r="E111" s="3">
        <v>1.5</v>
      </c>
      <c r="F111" s="5"/>
      <c r="G111" s="6">
        <f>ROUNDDOWN(F111,0)</f>
        <v>0</v>
      </c>
      <c r="H111" s="7">
        <f>$E111*G111*1000</f>
        <v>0</v>
      </c>
      <c r="I111" s="8"/>
      <c r="J111" s="5"/>
      <c r="K111" s="6">
        <f>ROUNDDOWN(J111,0)</f>
        <v>0</v>
      </c>
      <c r="L111" s="7">
        <f>$E111*K111*1000</f>
        <v>0</v>
      </c>
      <c r="M111" s="8"/>
      <c r="N111" s="5"/>
      <c r="O111" s="6">
        <f>ROUNDDOWN(N111,0)</f>
        <v>0</v>
      </c>
      <c r="P111" s="7">
        <f>$E111*O111*1000</f>
        <v>0</v>
      </c>
      <c r="Q111" s="8"/>
      <c r="R111" s="6">
        <f t="shared" si="198"/>
        <v>0</v>
      </c>
      <c r="S111" s="7">
        <f>H111+L111+P111</f>
        <v>0</v>
      </c>
      <c r="T111" s="7">
        <f t="shared" si="198"/>
        <v>0</v>
      </c>
      <c r="U111" s="33"/>
    </row>
    <row r="112" spans="1:21" ht="15" customHeight="1">
      <c r="A112" s="157"/>
      <c r="B112" s="158"/>
      <c r="C112" s="66" t="s">
        <v>64</v>
      </c>
      <c r="D112" s="11" t="s">
        <v>17</v>
      </c>
      <c r="E112" s="3">
        <v>2</v>
      </c>
      <c r="F112" s="5"/>
      <c r="G112" s="6">
        <f>ROUNDDOWN(F112,0)</f>
        <v>0</v>
      </c>
      <c r="H112" s="7">
        <f>$E112*G112*1000</f>
        <v>0</v>
      </c>
      <c r="I112" s="8"/>
      <c r="J112" s="5"/>
      <c r="K112" s="6">
        <f>ROUNDDOWN(J112,0)</f>
        <v>0</v>
      </c>
      <c r="L112" s="7">
        <f>$E112*K112*1000</f>
        <v>0</v>
      </c>
      <c r="M112" s="8"/>
      <c r="N112" s="5"/>
      <c r="O112" s="6">
        <f>ROUNDDOWN(N112,0)</f>
        <v>0</v>
      </c>
      <c r="P112" s="7">
        <f>$E112*O112*1000</f>
        <v>0</v>
      </c>
      <c r="Q112" s="8"/>
      <c r="R112" s="6">
        <f t="shared" si="198"/>
        <v>0</v>
      </c>
      <c r="S112" s="7">
        <f>H112+L112+P112</f>
        <v>0</v>
      </c>
      <c r="T112" s="7">
        <f t="shared" si="198"/>
        <v>0</v>
      </c>
      <c r="U112" s="33"/>
    </row>
    <row r="113" spans="1:21" ht="15" customHeight="1" thickBot="1">
      <c r="A113" s="159"/>
      <c r="B113" s="160"/>
      <c r="C113" s="67" t="s">
        <v>65</v>
      </c>
      <c r="D113" s="21" t="s">
        <v>17</v>
      </c>
      <c r="E113" s="68">
        <v>1</v>
      </c>
      <c r="F113" s="69"/>
      <c r="G113" s="30">
        <f>ROUNDDOWN(F113,-1)</f>
        <v>0</v>
      </c>
      <c r="H113" s="24">
        <f t="shared" ref="H113" si="199">$E113*G113*100</f>
        <v>0</v>
      </c>
      <c r="I113" s="49"/>
      <c r="J113" s="69"/>
      <c r="K113" s="30">
        <f>ROUNDDOWN(J113,-1)</f>
        <v>0</v>
      </c>
      <c r="L113" s="24">
        <f t="shared" ref="L113" si="200">$E113*K113*100</f>
        <v>0</v>
      </c>
      <c r="M113" s="49"/>
      <c r="N113" s="69"/>
      <c r="O113" s="30">
        <f>ROUNDDOWN(N113,-1)</f>
        <v>0</v>
      </c>
      <c r="P113" s="24">
        <f t="shared" ref="P113" si="201">$E113*O113*100</f>
        <v>0</v>
      </c>
      <c r="Q113" s="49"/>
      <c r="R113" s="30">
        <f t="shared" ref="R113:T113" si="202">G113+K113+O113</f>
        <v>0</v>
      </c>
      <c r="S113" s="24">
        <f>H113+L113+P113</f>
        <v>0</v>
      </c>
      <c r="T113" s="24">
        <f t="shared" si="202"/>
        <v>0</v>
      </c>
      <c r="U113" s="34"/>
    </row>
    <row r="114" spans="1:21" ht="15" customHeight="1" thickBot="1">
      <c r="A114" s="140" t="s">
        <v>69</v>
      </c>
      <c r="B114" s="141"/>
      <c r="C114" s="141"/>
      <c r="D114" s="141"/>
      <c r="E114" s="70"/>
      <c r="F114" s="71"/>
      <c r="G114" s="71"/>
      <c r="H114" s="72">
        <f>SUBTOTAL(109,H5:H113)</f>
        <v>0</v>
      </c>
      <c r="I114" s="72">
        <f>SUBTOTAL(109,I5:I113)</f>
        <v>0</v>
      </c>
      <c r="J114" s="71"/>
      <c r="K114" s="71"/>
      <c r="L114" s="72">
        <f t="shared" ref="L114:M114" si="203">SUBTOTAL(109,L5:L113)</f>
        <v>0</v>
      </c>
      <c r="M114" s="72">
        <f t="shared" si="203"/>
        <v>0</v>
      </c>
      <c r="N114" s="71"/>
      <c r="O114" s="71"/>
      <c r="P114" s="72">
        <f>SUBTOTAL(109,P5:P113)</f>
        <v>0</v>
      </c>
      <c r="Q114" s="72">
        <f>SUBTOTAL(109,Q5:Q113)</f>
        <v>0</v>
      </c>
      <c r="R114" s="71"/>
      <c r="S114" s="72">
        <f>SUBTOTAL(109,S5:S113)</f>
        <v>0</v>
      </c>
      <c r="T114" s="72">
        <f>SUBTOTAL(109,T5:T113)</f>
        <v>0</v>
      </c>
      <c r="U114" s="75"/>
    </row>
    <row r="115" spans="1:21" ht="15" customHeight="1">
      <c r="B115" s="1" t="s">
        <v>127</v>
      </c>
    </row>
    <row r="116" spans="1:21" ht="15" customHeight="1">
      <c r="B116" s="1" t="s">
        <v>128</v>
      </c>
    </row>
    <row r="117" spans="1:21" ht="15" customHeight="1">
      <c r="B117" s="1" t="s">
        <v>129</v>
      </c>
    </row>
    <row r="118" spans="1:21" ht="15.95" customHeight="1">
      <c r="B118" s="1" t="s">
        <v>133</v>
      </c>
    </row>
    <row r="119" spans="1:21" ht="15.95" customHeight="1"/>
  </sheetData>
  <mergeCells count="50">
    <mergeCell ref="F2:Q2"/>
    <mergeCell ref="R2:T2"/>
    <mergeCell ref="U2:U4"/>
    <mergeCell ref="D3:D4"/>
    <mergeCell ref="E3:E4"/>
    <mergeCell ref="F3:I3"/>
    <mergeCell ref="J3:M3"/>
    <mergeCell ref="N3:Q3"/>
    <mergeCell ref="R3:R4"/>
    <mergeCell ref="D2:E2"/>
    <mergeCell ref="S3:S4"/>
    <mergeCell ref="T3:T4"/>
    <mergeCell ref="A2:C4"/>
    <mergeCell ref="C25:C28"/>
    <mergeCell ref="C29:C32"/>
    <mergeCell ref="C33:C36"/>
    <mergeCell ref="A37:A48"/>
    <mergeCell ref="B37:C40"/>
    <mergeCell ref="B41:C44"/>
    <mergeCell ref="B45:C48"/>
    <mergeCell ref="A5:A36"/>
    <mergeCell ref="B5:B24"/>
    <mergeCell ref="C5:C8"/>
    <mergeCell ref="C9:C12"/>
    <mergeCell ref="C13:C16"/>
    <mergeCell ref="C17:C20"/>
    <mergeCell ref="C21:C24"/>
    <mergeCell ref="B25:B36"/>
    <mergeCell ref="A49:A56"/>
    <mergeCell ref="B49:C52"/>
    <mergeCell ref="B53:C56"/>
    <mergeCell ref="A57:A72"/>
    <mergeCell ref="B57:C60"/>
    <mergeCell ref="B61:C64"/>
    <mergeCell ref="B65:C68"/>
    <mergeCell ref="B69:C72"/>
    <mergeCell ref="A73:C76"/>
    <mergeCell ref="A77:C80"/>
    <mergeCell ref="A81:A101"/>
    <mergeCell ref="B81:C84"/>
    <mergeCell ref="B85:C88"/>
    <mergeCell ref="B89:C92"/>
    <mergeCell ref="B93:C96"/>
    <mergeCell ref="B97:C100"/>
    <mergeCell ref="B101:C101"/>
    <mergeCell ref="A102:A109"/>
    <mergeCell ref="B102:C105"/>
    <mergeCell ref="B106:C109"/>
    <mergeCell ref="A110:B113"/>
    <mergeCell ref="A114:D114"/>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rowBreaks count="1" manualBreakCount="1">
    <brk id="76" max="2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12D1-2BE1-4BA9-B483-224D0A0EAA54}">
  <sheetPr>
    <pageSetUpPr fitToPage="1"/>
  </sheetPr>
  <dimension ref="A1:U78"/>
  <sheetViews>
    <sheetView view="pageBreakPreview" topLeftCell="A2" zoomScaleNormal="100" zoomScaleSheetLayoutView="100" workbookViewId="0">
      <selection activeCell="E20" sqref="E20"/>
    </sheetView>
  </sheetViews>
  <sheetFormatPr defaultColWidth="9" defaultRowHeight="12"/>
  <cols>
    <col min="1" max="1" width="14.625" style="1" customWidth="1"/>
    <col min="2" max="10" width="13.375" style="1" customWidth="1"/>
    <col min="11" max="11" width="14.625" style="1" customWidth="1"/>
    <col min="12" max="20" width="13.375" style="1" customWidth="1"/>
    <col min="21" max="21" width="14.625" style="1" customWidth="1"/>
    <col min="22" max="24" width="11.625" style="1" customWidth="1"/>
    <col min="25" max="28" width="10" style="1" customWidth="1"/>
    <col min="29" max="31" width="11.625" style="1" customWidth="1"/>
    <col min="32" max="35" width="10" style="1" customWidth="1"/>
    <col min="36" max="38" width="11.625" style="1" customWidth="1"/>
    <col min="39" max="39" width="14.625" style="1" customWidth="1"/>
    <col min="40" max="16384" width="9" style="1"/>
  </cols>
  <sheetData>
    <row r="1" spans="1:21" ht="15" customHeight="1" thickBot="1">
      <c r="A1" s="101" t="s">
        <v>70</v>
      </c>
    </row>
    <row r="2" spans="1:21" ht="15" customHeight="1">
      <c r="A2" s="210" t="s">
        <v>72</v>
      </c>
      <c r="B2" s="211"/>
      <c r="C2" s="211"/>
      <c r="D2" s="211"/>
      <c r="E2" s="211"/>
      <c r="F2" s="211"/>
      <c r="G2" s="211"/>
      <c r="H2" s="211"/>
      <c r="I2" s="211"/>
      <c r="J2" s="211"/>
      <c r="K2" s="211"/>
      <c r="L2" s="211"/>
      <c r="M2" s="211"/>
      <c r="N2" s="211"/>
      <c r="O2" s="211"/>
      <c r="P2" s="211"/>
      <c r="Q2" s="211"/>
      <c r="R2" s="211"/>
      <c r="S2" s="211"/>
      <c r="T2" s="211"/>
      <c r="U2" s="212"/>
    </row>
    <row r="3" spans="1:21" ht="15" customHeight="1">
      <c r="A3" s="186" t="s">
        <v>73</v>
      </c>
      <c r="B3" s="187"/>
      <c r="C3" s="187"/>
      <c r="D3" s="187"/>
      <c r="E3" s="187"/>
      <c r="F3" s="187"/>
      <c r="G3" s="187"/>
      <c r="H3" s="187" t="s">
        <v>74</v>
      </c>
      <c r="I3" s="187"/>
      <c r="J3" s="187"/>
      <c r="K3" s="187"/>
      <c r="L3" s="187"/>
      <c r="M3" s="187"/>
      <c r="N3" s="187"/>
      <c r="O3" s="187" t="s">
        <v>75</v>
      </c>
      <c r="P3" s="187"/>
      <c r="Q3" s="187"/>
      <c r="R3" s="187"/>
      <c r="S3" s="187"/>
      <c r="T3" s="187"/>
      <c r="U3" s="197"/>
    </row>
    <row r="4" spans="1:21" ht="15" customHeight="1">
      <c r="A4" s="103"/>
      <c r="B4" s="104"/>
      <c r="C4" s="104"/>
      <c r="D4" s="104"/>
      <c r="E4" s="104"/>
      <c r="F4" s="104"/>
      <c r="G4" s="105"/>
      <c r="H4" s="103"/>
      <c r="I4" s="104"/>
      <c r="J4" s="104"/>
      <c r="K4" s="104"/>
      <c r="L4" s="104"/>
      <c r="M4" s="104"/>
      <c r="N4" s="105"/>
      <c r="O4" s="103"/>
      <c r="P4" s="104"/>
      <c r="Q4" s="104"/>
      <c r="R4" s="104"/>
      <c r="S4" s="104"/>
      <c r="T4" s="104"/>
      <c r="U4" s="113"/>
    </row>
    <row r="5" spans="1:21" ht="15" customHeight="1">
      <c r="A5" s="106"/>
      <c r="B5" s="114"/>
      <c r="C5" s="114"/>
      <c r="D5" s="114"/>
      <c r="E5" s="114"/>
      <c r="F5" s="114"/>
      <c r="G5" s="107"/>
      <c r="H5" s="106"/>
      <c r="I5" s="114"/>
      <c r="J5" s="114"/>
      <c r="K5" s="114"/>
      <c r="L5" s="114"/>
      <c r="M5" s="114"/>
      <c r="N5" s="107"/>
      <c r="O5" s="106"/>
      <c r="P5" s="114"/>
      <c r="Q5" s="114"/>
      <c r="R5" s="114"/>
      <c r="S5" s="114"/>
      <c r="T5" s="114"/>
      <c r="U5" s="115"/>
    </row>
    <row r="6" spans="1:21" ht="15" customHeight="1">
      <c r="A6" s="106"/>
      <c r="B6" s="114"/>
      <c r="C6" s="114"/>
      <c r="D6" s="114"/>
      <c r="E6" s="114"/>
      <c r="F6" s="114"/>
      <c r="G6" s="107"/>
      <c r="H6" s="106"/>
      <c r="I6" s="114"/>
      <c r="J6" s="114"/>
      <c r="K6" s="114"/>
      <c r="L6" s="114"/>
      <c r="M6" s="114"/>
      <c r="N6" s="107"/>
      <c r="O6" s="106"/>
      <c r="P6" s="114"/>
      <c r="Q6" s="114"/>
      <c r="R6" s="114"/>
      <c r="S6" s="114"/>
      <c r="T6" s="114"/>
      <c r="U6" s="115"/>
    </row>
    <row r="7" spans="1:21" ht="15" customHeight="1">
      <c r="A7" s="106"/>
      <c r="B7" s="114"/>
      <c r="C7" s="114"/>
      <c r="D7" s="114"/>
      <c r="E7" s="114"/>
      <c r="F7" s="114"/>
      <c r="G7" s="107"/>
      <c r="H7" s="106"/>
      <c r="I7" s="114"/>
      <c r="J7" s="114"/>
      <c r="K7" s="114"/>
      <c r="L7" s="114"/>
      <c r="M7" s="114"/>
      <c r="N7" s="107"/>
      <c r="O7" s="106"/>
      <c r="P7" s="114"/>
      <c r="Q7" s="114"/>
      <c r="R7" s="114"/>
      <c r="S7" s="114"/>
      <c r="T7" s="114"/>
      <c r="U7" s="115"/>
    </row>
    <row r="8" spans="1:21" ht="15" customHeight="1">
      <c r="A8" s="106"/>
      <c r="B8" s="204" t="s">
        <v>205</v>
      </c>
      <c r="C8" s="205"/>
      <c r="D8" s="205"/>
      <c r="E8" s="205"/>
      <c r="F8" s="206"/>
      <c r="G8" s="207"/>
      <c r="H8" s="106"/>
      <c r="I8" s="204" t="s">
        <v>205</v>
      </c>
      <c r="J8" s="205"/>
      <c r="K8" s="205"/>
      <c r="L8" s="205"/>
      <c r="M8" s="206"/>
      <c r="N8" s="207"/>
      <c r="O8" s="106"/>
      <c r="P8" s="204" t="s">
        <v>205</v>
      </c>
      <c r="Q8" s="205"/>
      <c r="R8" s="205"/>
      <c r="S8" s="205"/>
      <c r="T8" s="206"/>
      <c r="U8" s="207"/>
    </row>
    <row r="9" spans="1:21" ht="15" customHeight="1">
      <c r="A9" s="106"/>
      <c r="B9" s="205"/>
      <c r="C9" s="205"/>
      <c r="D9" s="205"/>
      <c r="E9" s="205"/>
      <c r="F9" s="206"/>
      <c r="G9" s="207"/>
      <c r="H9" s="106"/>
      <c r="I9" s="205"/>
      <c r="J9" s="205"/>
      <c r="K9" s="205"/>
      <c r="L9" s="205"/>
      <c r="M9" s="206"/>
      <c r="N9" s="207"/>
      <c r="O9" s="106"/>
      <c r="P9" s="205"/>
      <c r="Q9" s="205"/>
      <c r="R9" s="205"/>
      <c r="S9" s="205"/>
      <c r="T9" s="206"/>
      <c r="U9" s="207"/>
    </row>
    <row r="10" spans="1:21" ht="15" customHeight="1">
      <c r="A10" s="106"/>
      <c r="B10" s="116"/>
      <c r="C10" s="116"/>
      <c r="D10" s="116"/>
      <c r="E10" s="116"/>
      <c r="F10" s="116"/>
      <c r="G10" s="111"/>
      <c r="H10" s="106"/>
      <c r="I10" s="116"/>
      <c r="J10" s="116"/>
      <c r="K10" s="116"/>
      <c r="L10" s="116"/>
      <c r="M10" s="116"/>
      <c r="N10" s="111"/>
      <c r="O10" s="106"/>
      <c r="P10" s="116"/>
      <c r="Q10" s="116"/>
      <c r="R10" s="116"/>
      <c r="S10" s="116"/>
      <c r="T10" s="116"/>
      <c r="U10" s="117"/>
    </row>
    <row r="11" spans="1:21" ht="15" customHeight="1">
      <c r="A11" s="106"/>
      <c r="B11" s="208" t="s">
        <v>152</v>
      </c>
      <c r="C11" s="209"/>
      <c r="D11" s="209"/>
      <c r="E11" s="206"/>
      <c r="F11" s="116"/>
      <c r="G11" s="111"/>
      <c r="H11" s="106"/>
      <c r="I11" s="208" t="s">
        <v>152</v>
      </c>
      <c r="J11" s="209"/>
      <c r="K11" s="209"/>
      <c r="L11" s="206"/>
      <c r="M11" s="116"/>
      <c r="N11" s="111"/>
      <c r="O11" s="106"/>
      <c r="P11" s="208" t="s">
        <v>152</v>
      </c>
      <c r="Q11" s="209"/>
      <c r="R11" s="209"/>
      <c r="S11" s="206"/>
      <c r="T11" s="116"/>
      <c r="U11" s="117"/>
    </row>
    <row r="12" spans="1:21" ht="15" customHeight="1">
      <c r="A12" s="106"/>
      <c r="B12" s="209"/>
      <c r="C12" s="209"/>
      <c r="D12" s="209"/>
      <c r="E12" s="206"/>
      <c r="F12" s="116"/>
      <c r="G12" s="111"/>
      <c r="H12" s="106"/>
      <c r="I12" s="209"/>
      <c r="J12" s="209"/>
      <c r="K12" s="209"/>
      <c r="L12" s="206"/>
      <c r="M12" s="116"/>
      <c r="N12" s="111"/>
      <c r="O12" s="106"/>
      <c r="P12" s="209"/>
      <c r="Q12" s="209"/>
      <c r="R12" s="209"/>
      <c r="S12" s="206"/>
      <c r="T12" s="116"/>
      <c r="U12" s="117"/>
    </row>
    <row r="13" spans="1:21" ht="15" customHeight="1">
      <c r="A13" s="106"/>
      <c r="B13" s="209"/>
      <c r="C13" s="209"/>
      <c r="D13" s="209"/>
      <c r="E13" s="206"/>
      <c r="F13" s="116"/>
      <c r="G13" s="111"/>
      <c r="H13" s="106"/>
      <c r="I13" s="209"/>
      <c r="J13" s="209"/>
      <c r="K13" s="209"/>
      <c r="L13" s="206"/>
      <c r="M13" s="116"/>
      <c r="N13" s="111"/>
      <c r="O13" s="106"/>
      <c r="P13" s="209"/>
      <c r="Q13" s="209"/>
      <c r="R13" s="209"/>
      <c r="S13" s="206"/>
      <c r="T13" s="116"/>
      <c r="U13" s="117"/>
    </row>
    <row r="14" spans="1:21" ht="15" customHeight="1">
      <c r="A14" s="106"/>
      <c r="B14" s="209"/>
      <c r="C14" s="209"/>
      <c r="D14" s="209"/>
      <c r="E14" s="206"/>
      <c r="F14" s="116"/>
      <c r="G14" s="111"/>
      <c r="H14" s="106"/>
      <c r="I14" s="209"/>
      <c r="J14" s="209"/>
      <c r="K14" s="209"/>
      <c r="L14" s="206"/>
      <c r="M14" s="116"/>
      <c r="N14" s="111"/>
      <c r="O14" s="106"/>
      <c r="P14" s="209"/>
      <c r="Q14" s="209"/>
      <c r="R14" s="209"/>
      <c r="S14" s="206"/>
      <c r="T14" s="116"/>
      <c r="U14" s="117"/>
    </row>
    <row r="15" spans="1:21" ht="15" customHeight="1">
      <c r="A15" s="106"/>
      <c r="B15" s="209"/>
      <c r="C15" s="209"/>
      <c r="D15" s="209"/>
      <c r="E15" s="206"/>
      <c r="F15" s="116"/>
      <c r="G15" s="111"/>
      <c r="H15" s="106"/>
      <c r="I15" s="209"/>
      <c r="J15" s="209"/>
      <c r="K15" s="209"/>
      <c r="L15" s="206"/>
      <c r="M15" s="116"/>
      <c r="N15" s="111"/>
      <c r="O15" s="106"/>
      <c r="P15" s="209"/>
      <c r="Q15" s="209"/>
      <c r="R15" s="209"/>
      <c r="S15" s="206"/>
      <c r="T15" s="116"/>
      <c r="U15" s="117"/>
    </row>
    <row r="16" spans="1:21" ht="15" customHeight="1">
      <c r="A16" s="106"/>
      <c r="B16" s="114"/>
      <c r="C16" s="114"/>
      <c r="D16" s="114"/>
      <c r="E16" s="114"/>
      <c r="F16" s="114"/>
      <c r="G16" s="107"/>
      <c r="H16" s="106"/>
      <c r="I16" s="114"/>
      <c r="J16" s="114"/>
      <c r="K16" s="114"/>
      <c r="L16" s="114"/>
      <c r="M16" s="114"/>
      <c r="N16" s="107"/>
      <c r="O16" s="106"/>
      <c r="P16" s="114"/>
      <c r="Q16" s="114"/>
      <c r="R16" s="114"/>
      <c r="S16" s="114"/>
      <c r="T16" s="114"/>
      <c r="U16" s="115"/>
    </row>
    <row r="17" spans="1:21" ht="15" customHeight="1">
      <c r="A17" s="106"/>
      <c r="B17" s="114"/>
      <c r="C17" s="114"/>
      <c r="D17" s="114"/>
      <c r="E17" s="114"/>
      <c r="F17" s="114"/>
      <c r="G17" s="107"/>
      <c r="H17" s="106"/>
      <c r="I17" s="114"/>
      <c r="J17" s="114"/>
      <c r="K17" s="114"/>
      <c r="L17" s="114"/>
      <c r="M17" s="114"/>
      <c r="N17" s="107"/>
      <c r="O17" s="106"/>
      <c r="P17" s="114"/>
      <c r="Q17" s="114"/>
      <c r="R17" s="114"/>
      <c r="S17" s="114"/>
      <c r="T17" s="114"/>
      <c r="U17" s="115"/>
    </row>
    <row r="18" spans="1:21" ht="15" customHeight="1">
      <c r="A18" s="106"/>
      <c r="B18" s="114"/>
      <c r="C18" s="114"/>
      <c r="D18" s="114"/>
      <c r="E18" s="114"/>
      <c r="F18" s="114"/>
      <c r="G18" s="107"/>
      <c r="H18" s="106"/>
      <c r="I18" s="114"/>
      <c r="J18" s="114"/>
      <c r="K18" s="114"/>
      <c r="L18" s="114"/>
      <c r="M18" s="114"/>
      <c r="N18" s="107"/>
      <c r="O18" s="106"/>
      <c r="P18" s="114"/>
      <c r="Q18" s="114"/>
      <c r="R18" s="114"/>
      <c r="S18" s="114"/>
      <c r="T18" s="114"/>
      <c r="U18" s="115"/>
    </row>
    <row r="19" spans="1:21" ht="15" customHeight="1">
      <c r="A19" s="106"/>
      <c r="B19" s="114"/>
      <c r="C19" s="114"/>
      <c r="D19" s="114"/>
      <c r="E19" s="114"/>
      <c r="F19" s="114"/>
      <c r="G19" s="107"/>
      <c r="H19" s="106"/>
      <c r="I19" s="114"/>
      <c r="J19" s="114"/>
      <c r="K19" s="114"/>
      <c r="L19" s="114"/>
      <c r="M19" s="114"/>
      <c r="N19" s="107"/>
      <c r="O19" s="106"/>
      <c r="P19" s="114"/>
      <c r="Q19" s="114"/>
      <c r="R19" s="114"/>
      <c r="S19" s="114"/>
      <c r="T19" s="114"/>
      <c r="U19" s="115"/>
    </row>
    <row r="20" spans="1:21" ht="15" customHeight="1">
      <c r="A20" s="106"/>
      <c r="B20" s="114"/>
      <c r="C20" s="114"/>
      <c r="D20" s="114"/>
      <c r="E20" s="114"/>
      <c r="F20" s="114"/>
      <c r="G20" s="107"/>
      <c r="H20" s="106"/>
      <c r="I20" s="114"/>
      <c r="J20" s="114"/>
      <c r="K20" s="114"/>
      <c r="L20" s="114"/>
      <c r="M20" s="114"/>
      <c r="N20" s="107"/>
      <c r="O20" s="106"/>
      <c r="P20" s="114"/>
      <c r="Q20" s="114"/>
      <c r="R20" s="114"/>
      <c r="S20" s="114"/>
      <c r="T20" s="114"/>
      <c r="U20" s="115"/>
    </row>
    <row r="21" spans="1:21" ht="15" customHeight="1">
      <c r="A21" s="106"/>
      <c r="B21" s="114"/>
      <c r="C21" s="114"/>
      <c r="D21" s="114"/>
      <c r="E21" s="114"/>
      <c r="F21" s="114"/>
      <c r="G21" s="107"/>
      <c r="H21" s="106"/>
      <c r="I21" s="114"/>
      <c r="J21" s="114"/>
      <c r="K21" s="114"/>
      <c r="L21" s="114"/>
      <c r="M21" s="114"/>
      <c r="N21" s="107"/>
      <c r="O21" s="106"/>
      <c r="P21" s="114"/>
      <c r="Q21" s="114"/>
      <c r="R21" s="114"/>
      <c r="S21" s="114"/>
      <c r="T21" s="114"/>
      <c r="U21" s="115"/>
    </row>
    <row r="22" spans="1:21" ht="15" customHeight="1">
      <c r="A22" s="106"/>
      <c r="B22" s="114"/>
      <c r="C22" s="114"/>
      <c r="D22" s="114"/>
      <c r="E22" s="114"/>
      <c r="F22" s="114"/>
      <c r="G22" s="107"/>
      <c r="H22" s="106"/>
      <c r="I22" s="114"/>
      <c r="J22" s="114"/>
      <c r="K22" s="114"/>
      <c r="L22" s="114"/>
      <c r="M22" s="114"/>
      <c r="N22" s="107"/>
      <c r="O22" s="106"/>
      <c r="P22" s="114"/>
      <c r="Q22" s="114"/>
      <c r="R22" s="114"/>
      <c r="S22" s="114"/>
      <c r="T22" s="114"/>
      <c r="U22" s="115"/>
    </row>
    <row r="23" spans="1:21" ht="15" customHeight="1">
      <c r="A23" s="106"/>
      <c r="B23" s="114"/>
      <c r="C23" s="114"/>
      <c r="D23" s="114"/>
      <c r="E23" s="114"/>
      <c r="F23" s="114"/>
      <c r="G23" s="107"/>
      <c r="H23" s="106"/>
      <c r="I23" s="114"/>
      <c r="J23" s="114"/>
      <c r="K23" s="114"/>
      <c r="L23" s="114"/>
      <c r="M23" s="114"/>
      <c r="N23" s="107"/>
      <c r="O23" s="106"/>
      <c r="P23" s="114"/>
      <c r="Q23" s="114"/>
      <c r="R23" s="114"/>
      <c r="S23" s="114"/>
      <c r="T23" s="114"/>
      <c r="U23" s="115"/>
    </row>
    <row r="24" spans="1:21" ht="15" customHeight="1">
      <c r="A24" s="106"/>
      <c r="B24" s="114"/>
      <c r="C24" s="114"/>
      <c r="D24" s="114"/>
      <c r="E24" s="114"/>
      <c r="F24" s="114"/>
      <c r="G24" s="107"/>
      <c r="H24" s="106"/>
      <c r="I24" s="114"/>
      <c r="J24" s="114"/>
      <c r="K24" s="114"/>
      <c r="L24" s="114"/>
      <c r="M24" s="114"/>
      <c r="N24" s="107"/>
      <c r="O24" s="106"/>
      <c r="P24" s="114"/>
      <c r="Q24" s="114"/>
      <c r="R24" s="114"/>
      <c r="S24" s="114"/>
      <c r="T24" s="114"/>
      <c r="U24" s="115"/>
    </row>
    <row r="25" spans="1:21" ht="15" customHeight="1">
      <c r="A25" s="106"/>
      <c r="B25" s="114"/>
      <c r="C25" s="114"/>
      <c r="D25" s="114"/>
      <c r="E25" s="114"/>
      <c r="F25" s="114"/>
      <c r="G25" s="107"/>
      <c r="H25" s="106"/>
      <c r="I25" s="114"/>
      <c r="J25" s="114"/>
      <c r="K25" s="114"/>
      <c r="L25" s="114"/>
      <c r="M25" s="114"/>
      <c r="N25" s="107"/>
      <c r="O25" s="106"/>
      <c r="P25" s="114"/>
      <c r="Q25" s="114"/>
      <c r="R25" s="114"/>
      <c r="S25" s="114"/>
      <c r="T25" s="114"/>
      <c r="U25" s="115"/>
    </row>
    <row r="26" spans="1:21" ht="15" customHeight="1">
      <c r="A26" s="106"/>
      <c r="B26" s="114"/>
      <c r="C26" s="114"/>
      <c r="D26" s="114"/>
      <c r="E26" s="114"/>
      <c r="F26" s="114"/>
      <c r="G26" s="107"/>
      <c r="H26" s="106"/>
      <c r="I26" s="114"/>
      <c r="J26" s="114"/>
      <c r="K26" s="114"/>
      <c r="L26" s="114"/>
      <c r="M26" s="114"/>
      <c r="N26" s="107"/>
      <c r="O26" s="106"/>
      <c r="P26" s="114"/>
      <c r="Q26" s="114"/>
      <c r="R26" s="114"/>
      <c r="S26" s="114"/>
      <c r="T26" s="114"/>
      <c r="U26" s="115"/>
    </row>
    <row r="27" spans="1:21" ht="15" customHeight="1">
      <c r="A27" s="106"/>
      <c r="B27" s="114"/>
      <c r="C27" s="114"/>
      <c r="D27" s="114"/>
      <c r="E27" s="114"/>
      <c r="F27" s="114"/>
      <c r="G27" s="107"/>
      <c r="H27" s="106"/>
      <c r="I27" s="114"/>
      <c r="J27" s="114"/>
      <c r="K27" s="114"/>
      <c r="L27" s="114"/>
      <c r="M27" s="114"/>
      <c r="N27" s="107"/>
      <c r="O27" s="106"/>
      <c r="P27" s="114"/>
      <c r="Q27" s="114"/>
      <c r="R27" s="114"/>
      <c r="S27" s="114"/>
      <c r="T27" s="114"/>
      <c r="U27" s="115"/>
    </row>
    <row r="28" spans="1:21" ht="15" customHeight="1">
      <c r="A28" s="106"/>
      <c r="B28" s="114"/>
      <c r="C28" s="114"/>
      <c r="D28" s="114"/>
      <c r="E28" s="114"/>
      <c r="F28" s="114"/>
      <c r="G28" s="107"/>
      <c r="H28" s="106"/>
      <c r="I28" s="114"/>
      <c r="J28" s="114"/>
      <c r="K28" s="114"/>
      <c r="L28" s="114"/>
      <c r="M28" s="114"/>
      <c r="N28" s="107"/>
      <c r="O28" s="106"/>
      <c r="P28" s="114"/>
      <c r="Q28" s="114"/>
      <c r="R28" s="114"/>
      <c r="S28" s="114"/>
      <c r="T28" s="114"/>
      <c r="U28" s="115"/>
    </row>
    <row r="29" spans="1:21" ht="15" customHeight="1">
      <c r="A29" s="106"/>
      <c r="B29" s="114"/>
      <c r="C29" s="114"/>
      <c r="D29" s="114"/>
      <c r="E29" s="114"/>
      <c r="F29" s="114"/>
      <c r="G29" s="107"/>
      <c r="H29" s="106"/>
      <c r="I29" s="114"/>
      <c r="J29" s="114"/>
      <c r="K29" s="114"/>
      <c r="L29" s="114"/>
      <c r="M29" s="114"/>
      <c r="N29" s="107"/>
      <c r="O29" s="106"/>
      <c r="P29" s="114"/>
      <c r="Q29" s="114"/>
      <c r="R29" s="114"/>
      <c r="S29" s="114"/>
      <c r="T29" s="114"/>
      <c r="U29" s="115"/>
    </row>
    <row r="30" spans="1:21" ht="15" customHeight="1">
      <c r="A30" s="106"/>
      <c r="B30" s="114"/>
      <c r="C30" s="114"/>
      <c r="D30" s="114"/>
      <c r="E30" s="114"/>
      <c r="F30" s="114"/>
      <c r="G30" s="107"/>
      <c r="H30" s="106"/>
      <c r="I30" s="114"/>
      <c r="J30" s="114"/>
      <c r="K30" s="114"/>
      <c r="L30" s="114"/>
      <c r="M30" s="114"/>
      <c r="N30" s="107"/>
      <c r="O30" s="106"/>
      <c r="P30" s="114"/>
      <c r="Q30" s="114"/>
      <c r="R30" s="114"/>
      <c r="S30" s="114"/>
      <c r="T30" s="114"/>
      <c r="U30" s="115"/>
    </row>
    <row r="31" spans="1:21" ht="15" customHeight="1">
      <c r="A31" s="106"/>
      <c r="B31" s="114"/>
      <c r="C31" s="114"/>
      <c r="D31" s="114"/>
      <c r="E31" s="114"/>
      <c r="F31" s="114"/>
      <c r="G31" s="107"/>
      <c r="H31" s="106"/>
      <c r="I31" s="114"/>
      <c r="J31" s="114"/>
      <c r="K31" s="114"/>
      <c r="L31" s="114"/>
      <c r="M31" s="114"/>
      <c r="N31" s="107"/>
      <c r="O31" s="106"/>
      <c r="P31" s="114"/>
      <c r="Q31" s="114"/>
      <c r="R31" s="114"/>
      <c r="S31" s="114"/>
      <c r="T31" s="114"/>
      <c r="U31" s="115"/>
    </row>
    <row r="32" spans="1:21" ht="15" customHeight="1">
      <c r="A32" s="106"/>
      <c r="B32" s="114"/>
      <c r="C32" s="114"/>
      <c r="D32" s="114"/>
      <c r="E32" s="114"/>
      <c r="F32" s="114"/>
      <c r="G32" s="107"/>
      <c r="H32" s="106"/>
      <c r="I32" s="114"/>
      <c r="J32" s="114"/>
      <c r="K32" s="114"/>
      <c r="L32" s="114"/>
      <c r="M32" s="114"/>
      <c r="N32" s="107"/>
      <c r="O32" s="106"/>
      <c r="P32" s="114"/>
      <c r="Q32" s="114"/>
      <c r="R32" s="114"/>
      <c r="S32" s="114"/>
      <c r="T32" s="114"/>
      <c r="U32" s="115"/>
    </row>
    <row r="33" spans="1:21" ht="15" customHeight="1">
      <c r="A33" s="106"/>
      <c r="B33" s="114"/>
      <c r="C33" s="114"/>
      <c r="D33" s="114"/>
      <c r="E33" s="114"/>
      <c r="F33" s="114"/>
      <c r="G33" s="107"/>
      <c r="H33" s="106"/>
      <c r="I33" s="114"/>
      <c r="J33" s="114"/>
      <c r="K33" s="114"/>
      <c r="L33" s="114"/>
      <c r="M33" s="114"/>
      <c r="N33" s="107"/>
      <c r="O33" s="106"/>
      <c r="P33" s="114"/>
      <c r="Q33" s="114"/>
      <c r="R33" s="114"/>
      <c r="S33" s="114"/>
      <c r="T33" s="114"/>
      <c r="U33" s="115"/>
    </row>
    <row r="34" spans="1:21" ht="15" customHeight="1">
      <c r="A34" s="106"/>
      <c r="B34" s="114"/>
      <c r="C34" s="114"/>
      <c r="D34" s="114"/>
      <c r="E34" s="114"/>
      <c r="F34" s="114"/>
      <c r="G34" s="107"/>
      <c r="H34" s="106"/>
      <c r="I34" s="114"/>
      <c r="J34" s="114"/>
      <c r="K34" s="114"/>
      <c r="L34" s="114"/>
      <c r="M34" s="114"/>
      <c r="N34" s="107"/>
      <c r="O34" s="106"/>
      <c r="P34" s="114"/>
      <c r="Q34" s="114"/>
      <c r="R34" s="114"/>
      <c r="S34" s="114"/>
      <c r="T34" s="114"/>
      <c r="U34" s="115"/>
    </row>
    <row r="35" spans="1:21" ht="15" customHeight="1">
      <c r="A35" s="106"/>
      <c r="B35" s="114"/>
      <c r="C35" s="114"/>
      <c r="D35" s="114"/>
      <c r="E35" s="114"/>
      <c r="F35" s="114"/>
      <c r="G35" s="107"/>
      <c r="H35" s="106"/>
      <c r="I35" s="114"/>
      <c r="J35" s="114"/>
      <c r="K35" s="114"/>
      <c r="L35" s="114"/>
      <c r="M35" s="114"/>
      <c r="N35" s="107"/>
      <c r="O35" s="106"/>
      <c r="P35" s="114"/>
      <c r="Q35" s="114"/>
      <c r="R35" s="114"/>
      <c r="S35" s="114"/>
      <c r="T35" s="114"/>
      <c r="U35" s="115"/>
    </row>
    <row r="36" spans="1:21" ht="15" customHeight="1">
      <c r="A36" s="106"/>
      <c r="B36" s="114"/>
      <c r="C36" s="114"/>
      <c r="D36" s="114"/>
      <c r="E36" s="114"/>
      <c r="F36" s="114"/>
      <c r="G36" s="107"/>
      <c r="H36" s="106"/>
      <c r="I36" s="114"/>
      <c r="J36" s="114"/>
      <c r="K36" s="114"/>
      <c r="L36" s="114"/>
      <c r="M36" s="114"/>
      <c r="N36" s="107"/>
      <c r="O36" s="106"/>
      <c r="P36" s="114"/>
      <c r="Q36" s="114"/>
      <c r="R36" s="114"/>
      <c r="S36" s="114"/>
      <c r="T36" s="114"/>
      <c r="U36" s="115"/>
    </row>
    <row r="37" spans="1:21" ht="15" customHeight="1">
      <c r="A37" s="106"/>
      <c r="B37" s="114"/>
      <c r="C37" s="114"/>
      <c r="D37" s="114"/>
      <c r="E37" s="114"/>
      <c r="F37" s="114"/>
      <c r="G37" s="107"/>
      <c r="H37" s="106"/>
      <c r="I37" s="114"/>
      <c r="J37" s="114"/>
      <c r="K37" s="114"/>
      <c r="L37" s="114"/>
      <c r="M37" s="114"/>
      <c r="N37" s="107"/>
      <c r="O37" s="106"/>
      <c r="P37" s="114"/>
      <c r="Q37" s="114"/>
      <c r="R37" s="114"/>
      <c r="S37" s="114"/>
      <c r="T37" s="114"/>
      <c r="U37" s="115"/>
    </row>
    <row r="38" spans="1:21" ht="15" customHeight="1">
      <c r="A38" s="106"/>
      <c r="B38" s="114"/>
      <c r="C38" s="114"/>
      <c r="D38" s="114"/>
      <c r="E38" s="114"/>
      <c r="F38" s="114"/>
      <c r="G38" s="107"/>
      <c r="H38" s="106"/>
      <c r="I38" s="114"/>
      <c r="J38" s="114"/>
      <c r="K38" s="114"/>
      <c r="L38" s="114"/>
      <c r="M38" s="114"/>
      <c r="N38" s="107"/>
      <c r="O38" s="106"/>
      <c r="P38" s="114"/>
      <c r="Q38" s="114"/>
      <c r="R38" s="114"/>
      <c r="S38" s="114"/>
      <c r="T38" s="114"/>
      <c r="U38" s="115"/>
    </row>
    <row r="39" spans="1:21" ht="15" customHeight="1">
      <c r="A39" s="106"/>
      <c r="B39" s="114"/>
      <c r="C39" s="114"/>
      <c r="D39" s="114"/>
      <c r="E39" s="114"/>
      <c r="F39" s="114"/>
      <c r="G39" s="107"/>
      <c r="H39" s="106"/>
      <c r="I39" s="114"/>
      <c r="J39" s="114"/>
      <c r="K39" s="114"/>
      <c r="L39" s="114"/>
      <c r="M39" s="114"/>
      <c r="N39" s="107"/>
      <c r="O39" s="106"/>
      <c r="P39" s="114"/>
      <c r="Q39" s="114"/>
      <c r="R39" s="114"/>
      <c r="S39" s="114"/>
      <c r="T39" s="114"/>
      <c r="U39" s="115"/>
    </row>
    <row r="40" spans="1:21" ht="15" customHeight="1">
      <c r="A40" s="106"/>
      <c r="B40" s="114"/>
      <c r="C40" s="114"/>
      <c r="D40" s="114"/>
      <c r="E40" s="114"/>
      <c r="F40" s="114"/>
      <c r="G40" s="107"/>
      <c r="H40" s="106"/>
      <c r="I40" s="114"/>
      <c r="J40" s="114"/>
      <c r="K40" s="114"/>
      <c r="L40" s="114"/>
      <c r="M40" s="114"/>
      <c r="N40" s="107"/>
      <c r="O40" s="106"/>
      <c r="P40" s="114"/>
      <c r="Q40" s="114"/>
      <c r="R40" s="114"/>
      <c r="S40" s="114"/>
      <c r="T40" s="114"/>
      <c r="U40" s="115"/>
    </row>
    <row r="41" spans="1:21" ht="15" customHeight="1">
      <c r="A41" s="106"/>
      <c r="B41" s="114"/>
      <c r="C41" s="114"/>
      <c r="D41" s="114"/>
      <c r="E41" s="114"/>
      <c r="F41" s="114"/>
      <c r="G41" s="107"/>
      <c r="H41" s="106"/>
      <c r="I41" s="114"/>
      <c r="J41" s="114"/>
      <c r="K41" s="114"/>
      <c r="L41" s="114"/>
      <c r="M41" s="114"/>
      <c r="N41" s="107"/>
      <c r="O41" s="106"/>
      <c r="P41" s="114"/>
      <c r="Q41" s="114"/>
      <c r="R41" s="114"/>
      <c r="S41" s="114"/>
      <c r="T41" s="114"/>
      <c r="U41" s="115"/>
    </row>
    <row r="42" spans="1:21" ht="15" customHeight="1">
      <c r="A42" s="106"/>
      <c r="B42" s="114"/>
      <c r="C42" s="114"/>
      <c r="D42" s="114"/>
      <c r="E42" s="114"/>
      <c r="F42" s="114"/>
      <c r="G42" s="107"/>
      <c r="H42" s="106"/>
      <c r="I42" s="114"/>
      <c r="J42" s="114"/>
      <c r="K42" s="114"/>
      <c r="L42" s="114"/>
      <c r="M42" s="114"/>
      <c r="N42" s="107"/>
      <c r="O42" s="106"/>
      <c r="P42" s="114"/>
      <c r="Q42" s="114"/>
      <c r="R42" s="114"/>
      <c r="S42" s="114"/>
      <c r="T42" s="114"/>
      <c r="U42" s="115"/>
    </row>
    <row r="43" spans="1:21" ht="15" customHeight="1">
      <c r="A43" s="106"/>
      <c r="B43" s="114"/>
      <c r="C43" s="114"/>
      <c r="D43" s="114"/>
      <c r="E43" s="114"/>
      <c r="F43" s="114"/>
      <c r="G43" s="107"/>
      <c r="H43" s="106"/>
      <c r="I43" s="114"/>
      <c r="J43" s="114"/>
      <c r="K43" s="114"/>
      <c r="L43" s="114"/>
      <c r="M43" s="114"/>
      <c r="N43" s="107"/>
      <c r="O43" s="106"/>
      <c r="P43" s="114"/>
      <c r="Q43" s="114"/>
      <c r="R43" s="114"/>
      <c r="S43" s="114"/>
      <c r="T43" s="114"/>
      <c r="U43" s="115"/>
    </row>
    <row r="44" spans="1:21" ht="15" customHeight="1">
      <c r="A44" s="106"/>
      <c r="B44" s="114"/>
      <c r="C44" s="114"/>
      <c r="D44" s="114"/>
      <c r="E44" s="114"/>
      <c r="F44" s="114"/>
      <c r="G44" s="107"/>
      <c r="H44" s="106"/>
      <c r="I44" s="114"/>
      <c r="J44" s="114"/>
      <c r="K44" s="114"/>
      <c r="L44" s="114"/>
      <c r="M44" s="114"/>
      <c r="N44" s="107"/>
      <c r="O44" s="106"/>
      <c r="P44" s="114"/>
      <c r="Q44" s="114"/>
      <c r="R44" s="114"/>
      <c r="S44" s="114"/>
      <c r="T44" s="114"/>
      <c r="U44" s="115"/>
    </row>
    <row r="45" spans="1:21" ht="15" customHeight="1">
      <c r="A45" s="106"/>
      <c r="B45" s="114"/>
      <c r="C45" s="114"/>
      <c r="D45" s="114"/>
      <c r="E45" s="114"/>
      <c r="F45" s="114"/>
      <c r="G45" s="107"/>
      <c r="H45" s="106"/>
      <c r="I45" s="114"/>
      <c r="J45" s="114"/>
      <c r="K45" s="114"/>
      <c r="L45" s="114"/>
      <c r="M45" s="114"/>
      <c r="N45" s="107"/>
      <c r="O45" s="106"/>
      <c r="P45" s="114"/>
      <c r="Q45" s="114"/>
      <c r="R45" s="114"/>
      <c r="S45" s="114"/>
      <c r="T45" s="114"/>
      <c r="U45" s="115"/>
    </row>
    <row r="46" spans="1:21" ht="15" customHeight="1">
      <c r="A46" s="106"/>
      <c r="B46" s="114"/>
      <c r="C46" s="114"/>
      <c r="D46" s="114"/>
      <c r="E46" s="114"/>
      <c r="F46" s="114"/>
      <c r="G46" s="107"/>
      <c r="H46" s="106"/>
      <c r="I46" s="114"/>
      <c r="J46" s="114"/>
      <c r="K46" s="114"/>
      <c r="L46" s="114"/>
      <c r="M46" s="114"/>
      <c r="N46" s="107"/>
      <c r="O46" s="106"/>
      <c r="P46" s="114"/>
      <c r="Q46" s="114"/>
      <c r="R46" s="114"/>
      <c r="S46" s="114"/>
      <c r="T46" s="114"/>
      <c r="U46" s="115"/>
    </row>
    <row r="47" spans="1:21" ht="15" customHeight="1">
      <c r="A47" s="106"/>
      <c r="B47" s="114"/>
      <c r="C47" s="114"/>
      <c r="D47" s="114"/>
      <c r="E47" s="114"/>
      <c r="F47" s="114"/>
      <c r="G47" s="107"/>
      <c r="H47" s="106"/>
      <c r="I47" s="114"/>
      <c r="J47" s="114"/>
      <c r="K47" s="114"/>
      <c r="L47" s="114"/>
      <c r="M47" s="114"/>
      <c r="N47" s="107"/>
      <c r="O47" s="106"/>
      <c r="P47" s="114"/>
      <c r="Q47" s="114"/>
      <c r="R47" s="114"/>
      <c r="S47" s="114"/>
      <c r="T47" s="114"/>
      <c r="U47" s="115"/>
    </row>
    <row r="48" spans="1:21" ht="15" customHeight="1">
      <c r="A48" s="106"/>
      <c r="B48" s="114"/>
      <c r="C48" s="114"/>
      <c r="D48" s="114"/>
      <c r="E48" s="114"/>
      <c r="F48" s="114"/>
      <c r="G48" s="107"/>
      <c r="H48" s="106"/>
      <c r="I48" s="114"/>
      <c r="J48" s="114"/>
      <c r="K48" s="114"/>
      <c r="L48" s="114"/>
      <c r="M48" s="114"/>
      <c r="N48" s="107"/>
      <c r="O48" s="106"/>
      <c r="P48" s="114"/>
      <c r="Q48" s="114"/>
      <c r="R48" s="114"/>
      <c r="S48" s="114"/>
      <c r="T48" s="114"/>
      <c r="U48" s="115"/>
    </row>
    <row r="49" spans="1:21" ht="15" customHeight="1">
      <c r="A49" s="106"/>
      <c r="B49" s="114"/>
      <c r="C49" s="114"/>
      <c r="D49" s="114"/>
      <c r="E49" s="114"/>
      <c r="F49" s="114"/>
      <c r="G49" s="107"/>
      <c r="H49" s="106"/>
      <c r="I49" s="114"/>
      <c r="J49" s="114"/>
      <c r="K49" s="114"/>
      <c r="L49" s="114"/>
      <c r="M49" s="114"/>
      <c r="N49" s="107"/>
      <c r="O49" s="106"/>
      <c r="P49" s="114"/>
      <c r="Q49" s="114"/>
      <c r="R49" s="114"/>
      <c r="S49" s="114"/>
      <c r="T49" s="114"/>
      <c r="U49" s="115"/>
    </row>
    <row r="50" spans="1:21" ht="15" customHeight="1">
      <c r="A50" s="106"/>
      <c r="B50" s="114"/>
      <c r="C50" s="114"/>
      <c r="D50" s="114"/>
      <c r="E50" s="114"/>
      <c r="F50" s="114"/>
      <c r="G50" s="107"/>
      <c r="H50" s="106"/>
      <c r="I50" s="114"/>
      <c r="J50" s="114"/>
      <c r="K50" s="114"/>
      <c r="L50" s="114"/>
      <c r="M50" s="114"/>
      <c r="N50" s="107"/>
      <c r="O50" s="106"/>
      <c r="P50" s="114"/>
      <c r="Q50" s="114"/>
      <c r="R50" s="114"/>
      <c r="S50" s="114"/>
      <c r="T50" s="114"/>
      <c r="U50" s="115"/>
    </row>
    <row r="51" spans="1:21" ht="15" customHeight="1">
      <c r="A51" s="106"/>
      <c r="B51" s="114"/>
      <c r="C51" s="114"/>
      <c r="D51" s="114"/>
      <c r="E51" s="114"/>
      <c r="F51" s="114"/>
      <c r="G51" s="107"/>
      <c r="H51" s="106"/>
      <c r="I51" s="114"/>
      <c r="J51" s="114"/>
      <c r="K51" s="114"/>
      <c r="L51" s="114"/>
      <c r="M51" s="114"/>
      <c r="N51" s="107"/>
      <c r="O51" s="106"/>
      <c r="P51" s="114"/>
      <c r="Q51" s="114"/>
      <c r="R51" s="114"/>
      <c r="S51" s="114"/>
      <c r="T51" s="114"/>
      <c r="U51" s="115"/>
    </row>
    <row r="52" spans="1:21" ht="15" customHeight="1">
      <c r="A52" s="106"/>
      <c r="B52" s="114"/>
      <c r="C52" s="114"/>
      <c r="D52" s="114"/>
      <c r="E52" s="114"/>
      <c r="F52" s="114"/>
      <c r="G52" s="107"/>
      <c r="H52" s="106"/>
      <c r="I52" s="114"/>
      <c r="J52" s="114"/>
      <c r="K52" s="114"/>
      <c r="L52" s="114"/>
      <c r="M52" s="114"/>
      <c r="N52" s="107"/>
      <c r="O52" s="106"/>
      <c r="P52" s="114"/>
      <c r="Q52" s="114"/>
      <c r="R52" s="114"/>
      <c r="S52" s="114"/>
      <c r="T52" s="114"/>
      <c r="U52" s="115"/>
    </row>
    <row r="53" spans="1:21" ht="15" customHeight="1">
      <c r="A53" s="106"/>
      <c r="B53" s="114"/>
      <c r="C53" s="114"/>
      <c r="D53" s="114"/>
      <c r="E53" s="114"/>
      <c r="F53" s="114"/>
      <c r="G53" s="107"/>
      <c r="H53" s="106"/>
      <c r="I53" s="114"/>
      <c r="J53" s="114"/>
      <c r="K53" s="114"/>
      <c r="L53" s="114"/>
      <c r="M53" s="114"/>
      <c r="N53" s="107"/>
      <c r="O53" s="106"/>
      <c r="P53" s="114"/>
      <c r="Q53" s="114"/>
      <c r="R53" s="114"/>
      <c r="S53" s="114"/>
      <c r="T53" s="114"/>
      <c r="U53" s="115"/>
    </row>
    <row r="54" spans="1:21" ht="15" customHeight="1">
      <c r="A54" s="106"/>
      <c r="B54" s="114"/>
      <c r="C54" s="114"/>
      <c r="D54" s="114"/>
      <c r="E54" s="114"/>
      <c r="F54" s="114"/>
      <c r="G54" s="107"/>
      <c r="H54" s="106"/>
      <c r="I54" s="114"/>
      <c r="J54" s="114"/>
      <c r="K54" s="114"/>
      <c r="L54" s="114"/>
      <c r="M54" s="114"/>
      <c r="N54" s="107"/>
      <c r="O54" s="106"/>
      <c r="P54" s="114"/>
      <c r="Q54" s="114"/>
      <c r="R54" s="114"/>
      <c r="S54" s="114"/>
      <c r="T54" s="114"/>
      <c r="U54" s="115"/>
    </row>
    <row r="55" spans="1:21" ht="15" customHeight="1">
      <c r="A55" s="106"/>
      <c r="B55" s="114"/>
      <c r="C55" s="114"/>
      <c r="D55" s="114"/>
      <c r="E55" s="114"/>
      <c r="F55" s="114"/>
      <c r="G55" s="107"/>
      <c r="H55" s="106"/>
      <c r="I55" s="114"/>
      <c r="J55" s="114"/>
      <c r="K55" s="114"/>
      <c r="L55" s="114"/>
      <c r="M55" s="114"/>
      <c r="N55" s="107"/>
      <c r="O55" s="106"/>
      <c r="P55" s="114"/>
      <c r="Q55" s="114"/>
      <c r="R55" s="114"/>
      <c r="S55" s="114"/>
      <c r="T55" s="114"/>
      <c r="U55" s="115"/>
    </row>
    <row r="56" spans="1:21" ht="15" customHeight="1">
      <c r="A56" s="106"/>
      <c r="B56" s="114"/>
      <c r="C56" s="114"/>
      <c r="D56" s="114"/>
      <c r="E56" s="114"/>
      <c r="F56" s="114"/>
      <c r="G56" s="107"/>
      <c r="H56" s="106"/>
      <c r="I56" s="114"/>
      <c r="J56" s="114"/>
      <c r="K56" s="114"/>
      <c r="L56" s="114"/>
      <c r="M56" s="114"/>
      <c r="N56" s="107"/>
      <c r="O56" s="106"/>
      <c r="P56" s="114"/>
      <c r="Q56" s="114"/>
      <c r="R56" s="114"/>
      <c r="S56" s="114"/>
      <c r="T56" s="114"/>
      <c r="U56" s="115"/>
    </row>
    <row r="57" spans="1:21" ht="15" customHeight="1">
      <c r="A57" s="106"/>
      <c r="B57" s="114"/>
      <c r="C57" s="114"/>
      <c r="D57" s="114"/>
      <c r="E57" s="114"/>
      <c r="F57" s="114"/>
      <c r="G57" s="107"/>
      <c r="H57" s="106"/>
      <c r="I57" s="114"/>
      <c r="J57" s="114"/>
      <c r="K57" s="114"/>
      <c r="L57" s="114"/>
      <c r="M57" s="114"/>
      <c r="N57" s="107"/>
      <c r="O57" s="106"/>
      <c r="P57" s="114"/>
      <c r="Q57" s="114"/>
      <c r="R57" s="114"/>
      <c r="S57" s="114"/>
      <c r="T57" s="114"/>
      <c r="U57" s="115"/>
    </row>
    <row r="58" spans="1:21" ht="15" customHeight="1">
      <c r="A58" s="106"/>
      <c r="B58" s="114"/>
      <c r="C58" s="114"/>
      <c r="D58" s="114"/>
      <c r="E58" s="114"/>
      <c r="F58" s="114"/>
      <c r="G58" s="107"/>
      <c r="H58" s="106"/>
      <c r="I58" s="114"/>
      <c r="J58" s="114"/>
      <c r="K58" s="114"/>
      <c r="L58" s="114"/>
      <c r="M58" s="114"/>
      <c r="N58" s="107"/>
      <c r="O58" s="106"/>
      <c r="P58" s="114"/>
      <c r="Q58" s="114"/>
      <c r="R58" s="114"/>
      <c r="S58" s="114"/>
      <c r="T58" s="114"/>
      <c r="U58" s="115"/>
    </row>
    <row r="59" spans="1:21" ht="15" customHeight="1">
      <c r="A59" s="106"/>
      <c r="B59" s="114"/>
      <c r="C59" s="114"/>
      <c r="D59" s="114"/>
      <c r="E59" s="114"/>
      <c r="F59" s="114"/>
      <c r="G59" s="107"/>
      <c r="H59" s="106"/>
      <c r="I59" s="114"/>
      <c r="J59" s="114"/>
      <c r="K59" s="114"/>
      <c r="L59" s="114"/>
      <c r="M59" s="114"/>
      <c r="N59" s="107"/>
      <c r="O59" s="106"/>
      <c r="P59" s="114"/>
      <c r="Q59" s="114"/>
      <c r="R59" s="114"/>
      <c r="S59" s="114"/>
      <c r="T59" s="114"/>
      <c r="U59" s="115"/>
    </row>
    <row r="60" spans="1:21" ht="15" customHeight="1">
      <c r="A60" s="106"/>
      <c r="B60" s="114"/>
      <c r="C60" s="114"/>
      <c r="D60" s="114"/>
      <c r="E60" s="114"/>
      <c r="F60" s="114"/>
      <c r="G60" s="107"/>
      <c r="H60" s="106"/>
      <c r="I60" s="114"/>
      <c r="J60" s="114"/>
      <c r="K60" s="114"/>
      <c r="L60" s="114"/>
      <c r="M60" s="114"/>
      <c r="N60" s="107"/>
      <c r="O60" s="106"/>
      <c r="P60" s="114"/>
      <c r="Q60" s="114"/>
      <c r="R60" s="114"/>
      <c r="S60" s="114"/>
      <c r="T60" s="114"/>
      <c r="U60" s="115"/>
    </row>
    <row r="61" spans="1:21" ht="15" customHeight="1">
      <c r="A61" s="106"/>
      <c r="B61" s="114"/>
      <c r="C61" s="114"/>
      <c r="D61" s="114"/>
      <c r="E61" s="114"/>
      <c r="F61" s="114"/>
      <c r="G61" s="107"/>
      <c r="H61" s="106"/>
      <c r="I61" s="114"/>
      <c r="J61" s="114"/>
      <c r="K61" s="114"/>
      <c r="L61" s="114"/>
      <c r="M61" s="114"/>
      <c r="N61" s="107"/>
      <c r="O61" s="106"/>
      <c r="P61" s="114"/>
      <c r="Q61" s="114"/>
      <c r="R61" s="114"/>
      <c r="S61" s="114"/>
      <c r="T61" s="114"/>
      <c r="U61" s="115"/>
    </row>
    <row r="62" spans="1:21" ht="15" customHeight="1">
      <c r="A62" s="106"/>
      <c r="B62" s="114"/>
      <c r="C62" s="114"/>
      <c r="D62" s="114"/>
      <c r="E62" s="114"/>
      <c r="F62" s="114"/>
      <c r="G62" s="107"/>
      <c r="H62" s="106"/>
      <c r="I62" s="114"/>
      <c r="J62" s="114"/>
      <c r="K62" s="114"/>
      <c r="L62" s="114"/>
      <c r="M62" s="114"/>
      <c r="N62" s="107"/>
      <c r="O62" s="106"/>
      <c r="P62" s="114"/>
      <c r="Q62" s="114"/>
      <c r="R62" s="114"/>
      <c r="S62" s="114"/>
      <c r="T62" s="114"/>
      <c r="U62" s="115"/>
    </row>
    <row r="63" spans="1:21" ht="15" customHeight="1">
      <c r="A63" s="106"/>
      <c r="B63" s="114"/>
      <c r="C63" s="114"/>
      <c r="D63" s="114"/>
      <c r="E63" s="114"/>
      <c r="F63" s="114"/>
      <c r="G63" s="107"/>
      <c r="H63" s="106"/>
      <c r="I63" s="114"/>
      <c r="J63" s="114"/>
      <c r="K63" s="114"/>
      <c r="L63" s="114"/>
      <c r="M63" s="114"/>
      <c r="N63" s="107"/>
      <c r="O63" s="106"/>
      <c r="P63" s="114"/>
      <c r="Q63" s="114"/>
      <c r="R63" s="114"/>
      <c r="S63" s="114"/>
      <c r="T63" s="114"/>
      <c r="U63" s="115"/>
    </row>
    <row r="64" spans="1:21" ht="15" customHeight="1">
      <c r="A64" s="106"/>
      <c r="B64" s="114"/>
      <c r="C64" s="114"/>
      <c r="D64" s="114"/>
      <c r="E64" s="114"/>
      <c r="F64" s="114"/>
      <c r="G64" s="107"/>
      <c r="H64" s="106"/>
      <c r="I64" s="114"/>
      <c r="J64" s="114"/>
      <c r="K64" s="114"/>
      <c r="L64" s="114"/>
      <c r="M64" s="114"/>
      <c r="N64" s="107"/>
      <c r="O64" s="106"/>
      <c r="P64" s="114"/>
      <c r="Q64" s="114"/>
      <c r="R64" s="114"/>
      <c r="S64" s="114"/>
      <c r="T64" s="114"/>
      <c r="U64" s="115"/>
    </row>
    <row r="65" spans="1:21" ht="15" customHeight="1">
      <c r="A65" s="106"/>
      <c r="B65" s="114"/>
      <c r="C65" s="114"/>
      <c r="D65" s="114"/>
      <c r="E65" s="114"/>
      <c r="F65" s="114"/>
      <c r="G65" s="107"/>
      <c r="H65" s="106"/>
      <c r="I65" s="114"/>
      <c r="J65" s="114"/>
      <c r="K65" s="114"/>
      <c r="L65" s="114"/>
      <c r="M65" s="114"/>
      <c r="N65" s="107"/>
      <c r="O65" s="106"/>
      <c r="P65" s="114"/>
      <c r="Q65" s="114"/>
      <c r="R65" s="114"/>
      <c r="S65" s="114"/>
      <c r="T65" s="114"/>
      <c r="U65" s="115"/>
    </row>
    <row r="66" spans="1:21" ht="15" customHeight="1">
      <c r="A66" s="106"/>
      <c r="B66" s="114"/>
      <c r="C66" s="114"/>
      <c r="D66" s="114"/>
      <c r="E66" s="114"/>
      <c r="F66" s="114"/>
      <c r="G66" s="107"/>
      <c r="H66" s="106"/>
      <c r="I66" s="114"/>
      <c r="J66" s="114"/>
      <c r="K66" s="114"/>
      <c r="L66" s="114"/>
      <c r="M66" s="114"/>
      <c r="N66" s="107"/>
      <c r="O66" s="106"/>
      <c r="P66" s="114"/>
      <c r="Q66" s="114"/>
      <c r="R66" s="114"/>
      <c r="S66" s="114"/>
      <c r="T66" s="114"/>
      <c r="U66" s="115"/>
    </row>
    <row r="67" spans="1:21" ht="15" customHeight="1">
      <c r="A67" s="106"/>
      <c r="B67" s="114"/>
      <c r="C67" s="114"/>
      <c r="D67" s="114"/>
      <c r="E67" s="114"/>
      <c r="F67" s="114"/>
      <c r="G67" s="107"/>
      <c r="H67" s="106"/>
      <c r="I67" s="114"/>
      <c r="J67" s="114"/>
      <c r="K67" s="114"/>
      <c r="L67" s="114"/>
      <c r="M67" s="114"/>
      <c r="N67" s="107"/>
      <c r="O67" s="106"/>
      <c r="P67" s="114"/>
      <c r="Q67" s="114"/>
      <c r="R67" s="114"/>
      <c r="S67" s="114"/>
      <c r="T67" s="114"/>
      <c r="U67" s="115"/>
    </row>
    <row r="68" spans="1:21" ht="15" customHeight="1">
      <c r="A68" s="106"/>
      <c r="B68" s="114"/>
      <c r="C68" s="114"/>
      <c r="D68" s="114"/>
      <c r="E68" s="114"/>
      <c r="F68" s="114"/>
      <c r="G68" s="107"/>
      <c r="H68" s="106"/>
      <c r="I68" s="114"/>
      <c r="J68" s="114"/>
      <c r="K68" s="114"/>
      <c r="L68" s="114"/>
      <c r="M68" s="114"/>
      <c r="N68" s="107"/>
      <c r="O68" s="106"/>
      <c r="P68" s="114"/>
      <c r="Q68" s="114"/>
      <c r="R68" s="114"/>
      <c r="S68" s="114"/>
      <c r="T68" s="114"/>
      <c r="U68" s="115"/>
    </row>
    <row r="69" spans="1:21" ht="15" customHeight="1">
      <c r="A69" s="106"/>
      <c r="B69" s="114"/>
      <c r="C69" s="114"/>
      <c r="D69" s="114"/>
      <c r="E69" s="114"/>
      <c r="F69" s="114"/>
      <c r="G69" s="107"/>
      <c r="H69" s="106"/>
      <c r="I69" s="114"/>
      <c r="J69" s="114"/>
      <c r="K69" s="114"/>
      <c r="L69" s="114"/>
      <c r="M69" s="114"/>
      <c r="N69" s="107"/>
      <c r="O69" s="106"/>
      <c r="P69" s="114"/>
      <c r="Q69" s="114"/>
      <c r="R69" s="114"/>
      <c r="S69" s="114"/>
      <c r="T69" s="114"/>
      <c r="U69" s="115"/>
    </row>
    <row r="70" spans="1:21" ht="15" customHeight="1">
      <c r="A70" s="106"/>
      <c r="B70" s="114"/>
      <c r="C70" s="114"/>
      <c r="D70" s="114"/>
      <c r="E70" s="114"/>
      <c r="F70" s="114"/>
      <c r="G70" s="107"/>
      <c r="H70" s="106"/>
      <c r="I70" s="114"/>
      <c r="J70" s="114"/>
      <c r="K70" s="114"/>
      <c r="L70" s="114"/>
      <c r="M70" s="114"/>
      <c r="N70" s="107"/>
      <c r="O70" s="106"/>
      <c r="P70" s="114"/>
      <c r="Q70" s="114"/>
      <c r="R70" s="114"/>
      <c r="S70" s="114"/>
      <c r="T70" s="114"/>
      <c r="U70" s="115"/>
    </row>
    <row r="71" spans="1:21" ht="15" customHeight="1">
      <c r="A71" s="106"/>
      <c r="B71" s="114"/>
      <c r="C71" s="114"/>
      <c r="D71" s="114"/>
      <c r="E71" s="114"/>
      <c r="F71" s="114"/>
      <c r="G71" s="107"/>
      <c r="H71" s="106"/>
      <c r="I71" s="114"/>
      <c r="J71" s="114"/>
      <c r="K71" s="114"/>
      <c r="L71" s="114"/>
      <c r="M71" s="114"/>
      <c r="N71" s="107"/>
      <c r="O71" s="106"/>
      <c r="P71" s="114"/>
      <c r="Q71" s="114"/>
      <c r="R71" s="114"/>
      <c r="S71" s="114"/>
      <c r="T71" s="114"/>
      <c r="U71" s="115"/>
    </row>
    <row r="72" spans="1:21" ht="15" customHeight="1">
      <c r="A72" s="106"/>
      <c r="B72" s="114"/>
      <c r="C72" s="114"/>
      <c r="D72" s="114"/>
      <c r="E72" s="114"/>
      <c r="F72" s="114"/>
      <c r="G72" s="107"/>
      <c r="H72" s="106"/>
      <c r="I72" s="114"/>
      <c r="J72" s="114"/>
      <c r="K72" s="114"/>
      <c r="L72" s="114"/>
      <c r="M72" s="114"/>
      <c r="N72" s="107"/>
      <c r="O72" s="106"/>
      <c r="P72" s="114"/>
      <c r="Q72" s="114"/>
      <c r="R72" s="114"/>
      <c r="S72" s="114"/>
      <c r="T72" s="114"/>
      <c r="U72" s="115"/>
    </row>
    <row r="73" spans="1:21" ht="15" customHeight="1" thickBot="1">
      <c r="A73" s="108"/>
      <c r="B73" s="109"/>
      <c r="C73" s="109"/>
      <c r="D73" s="109"/>
      <c r="E73" s="109"/>
      <c r="F73" s="109"/>
      <c r="G73" s="110"/>
      <c r="H73" s="108"/>
      <c r="I73" s="109"/>
      <c r="J73" s="109"/>
      <c r="K73" s="109"/>
      <c r="L73" s="109"/>
      <c r="M73" s="109"/>
      <c r="N73" s="110"/>
      <c r="O73" s="108"/>
      <c r="P73" s="109"/>
      <c r="Q73" s="109"/>
      <c r="R73" s="109"/>
      <c r="S73" s="109"/>
      <c r="T73" s="109"/>
      <c r="U73" s="118"/>
    </row>
    <row r="74" spans="1:21" ht="15" customHeight="1">
      <c r="A74" s="1" t="s">
        <v>134</v>
      </c>
    </row>
    <row r="75" spans="1:21" ht="15" customHeight="1"/>
    <row r="76" spans="1:21" ht="15" customHeight="1"/>
    <row r="77" spans="1:21" ht="15.95" customHeight="1"/>
    <row r="78" spans="1:21" ht="15.95" customHeight="1"/>
  </sheetData>
  <mergeCells count="10">
    <mergeCell ref="P8:U9"/>
    <mergeCell ref="B11:E15"/>
    <mergeCell ref="I11:L15"/>
    <mergeCell ref="P11:S15"/>
    <mergeCell ref="A2:U2"/>
    <mergeCell ref="A3:G3"/>
    <mergeCell ref="H3:N3"/>
    <mergeCell ref="O3:U3"/>
    <mergeCell ref="B8:G9"/>
    <mergeCell ref="I8:N9"/>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cellComments="asDisplayed" r:id="rId1"/>
  <headerFooter differentFirst="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8D6C-36FA-4E21-85AC-E60976D91C68}">
  <sheetPr>
    <pageSetUpPr fitToPage="1"/>
  </sheetPr>
  <dimension ref="A1:BB49"/>
  <sheetViews>
    <sheetView view="pageBreakPreview" topLeftCell="A31" zoomScaleNormal="100" zoomScaleSheetLayoutView="100" workbookViewId="0">
      <selection activeCell="V27" sqref="V27"/>
    </sheetView>
  </sheetViews>
  <sheetFormatPr defaultColWidth="9" defaultRowHeight="12"/>
  <cols>
    <col min="1" max="54" width="4.875" style="1" customWidth="1"/>
    <col min="55" max="60" width="4.625" style="1" customWidth="1"/>
    <col min="61" max="64" width="11.625" style="1" customWidth="1"/>
    <col min="65" max="68" width="10" style="1" customWidth="1"/>
    <col min="69" max="71" width="11.625" style="1" customWidth="1"/>
    <col min="72" max="75" width="10" style="1" customWidth="1"/>
    <col min="76" max="78" width="11.625" style="1" customWidth="1"/>
    <col min="79" max="79" width="14.625" style="1" customWidth="1"/>
    <col min="80" max="16384" width="9" style="1"/>
  </cols>
  <sheetData>
    <row r="1" spans="1:54" ht="15.75" customHeight="1"/>
    <row r="2" spans="1:54" ht="15.75" customHeight="1"/>
    <row r="3" spans="1:54" ht="15.75" customHeight="1">
      <c r="A3" s="101" t="s">
        <v>76</v>
      </c>
      <c r="B3" s="101"/>
      <c r="C3" s="101"/>
      <c r="D3" s="101"/>
      <c r="E3" s="101"/>
    </row>
    <row r="4" spans="1:54" ht="15.75" customHeight="1" thickBot="1">
      <c r="A4" s="101" t="s">
        <v>77</v>
      </c>
      <c r="B4" s="101"/>
      <c r="C4" s="101"/>
      <c r="D4" s="101"/>
      <c r="E4" s="101"/>
    </row>
    <row r="5" spans="1:54" ht="15.75" customHeight="1">
      <c r="A5" s="182" t="s">
        <v>78</v>
      </c>
      <c r="B5" s="245"/>
      <c r="C5" s="245"/>
      <c r="D5" s="245"/>
      <c r="E5" s="245"/>
      <c r="F5" s="183"/>
      <c r="G5" s="183"/>
      <c r="H5" s="183"/>
      <c r="I5" s="183"/>
      <c r="J5" s="183"/>
      <c r="K5" s="183"/>
      <c r="L5" s="183"/>
      <c r="M5" s="183" t="s">
        <v>82</v>
      </c>
      <c r="N5" s="183"/>
      <c r="O5" s="183"/>
      <c r="P5" s="183"/>
      <c r="Q5" s="183"/>
      <c r="R5" s="183"/>
      <c r="S5" s="183" t="s">
        <v>84</v>
      </c>
      <c r="T5" s="183"/>
      <c r="U5" s="183"/>
      <c r="V5" s="183"/>
      <c r="W5" s="183"/>
      <c r="X5" s="183"/>
      <c r="Y5" s="183" t="s">
        <v>86</v>
      </c>
      <c r="Z5" s="183"/>
      <c r="AA5" s="183"/>
      <c r="AB5" s="183"/>
      <c r="AC5" s="183"/>
      <c r="AD5" s="183"/>
      <c r="AE5" s="183" t="s">
        <v>1</v>
      </c>
      <c r="AF5" s="190"/>
      <c r="AG5" s="190"/>
      <c r="AH5" s="190"/>
      <c r="AI5" s="190"/>
      <c r="AJ5" s="196"/>
    </row>
    <row r="6" spans="1:54" ht="15.75" customHeight="1">
      <c r="A6" s="186" t="s">
        <v>79</v>
      </c>
      <c r="B6" s="242"/>
      <c r="C6" s="242"/>
      <c r="D6" s="242"/>
      <c r="E6" s="242"/>
      <c r="F6" s="187"/>
      <c r="G6" s="187" t="s">
        <v>80</v>
      </c>
      <c r="H6" s="187"/>
      <c r="I6" s="187"/>
      <c r="J6" s="187"/>
      <c r="K6" s="187"/>
      <c r="L6" s="187"/>
      <c r="M6" s="187"/>
      <c r="N6" s="187"/>
      <c r="O6" s="187"/>
      <c r="P6" s="187"/>
      <c r="Q6" s="187"/>
      <c r="R6" s="187"/>
      <c r="S6" s="187"/>
      <c r="T6" s="187"/>
      <c r="U6" s="187"/>
      <c r="V6" s="187"/>
      <c r="W6" s="187"/>
      <c r="X6" s="187"/>
      <c r="Y6" s="187"/>
      <c r="Z6" s="187"/>
      <c r="AA6" s="187"/>
      <c r="AB6" s="187"/>
      <c r="AC6" s="187"/>
      <c r="AD6" s="187"/>
      <c r="AE6" s="187"/>
      <c r="AF6" s="193"/>
      <c r="AG6" s="193"/>
      <c r="AH6" s="193"/>
      <c r="AI6" s="193"/>
      <c r="AJ6" s="197"/>
    </row>
    <row r="7" spans="1:54" ht="45" customHeight="1" thickBot="1">
      <c r="A7" s="184" t="s">
        <v>81</v>
      </c>
      <c r="B7" s="241"/>
      <c r="C7" s="241"/>
      <c r="D7" s="241"/>
      <c r="E7" s="241"/>
      <c r="F7" s="185"/>
      <c r="G7" s="185" t="s">
        <v>81</v>
      </c>
      <c r="H7" s="185"/>
      <c r="I7" s="185"/>
      <c r="J7" s="185"/>
      <c r="K7" s="185"/>
      <c r="L7" s="185"/>
      <c r="M7" s="185" t="s">
        <v>83</v>
      </c>
      <c r="N7" s="185"/>
      <c r="O7" s="185"/>
      <c r="P7" s="185"/>
      <c r="Q7" s="185"/>
      <c r="R7" s="185"/>
      <c r="S7" s="185" t="s">
        <v>85</v>
      </c>
      <c r="T7" s="185"/>
      <c r="U7" s="185"/>
      <c r="V7" s="185"/>
      <c r="W7" s="185"/>
      <c r="X7" s="185"/>
      <c r="Y7" s="185"/>
      <c r="Z7" s="185"/>
      <c r="AA7" s="185"/>
      <c r="AB7" s="185"/>
      <c r="AC7" s="185"/>
      <c r="AD7" s="185"/>
      <c r="AE7" s="185"/>
      <c r="AF7" s="239"/>
      <c r="AG7" s="239"/>
      <c r="AH7" s="239"/>
      <c r="AI7" s="239"/>
      <c r="AJ7" s="240"/>
    </row>
    <row r="8" spans="1:54" ht="15" customHeight="1">
      <c r="A8" s="1" t="s">
        <v>135</v>
      </c>
    </row>
    <row r="9" spans="1:54" ht="15" customHeight="1">
      <c r="A9" s="1" t="s">
        <v>136</v>
      </c>
    </row>
    <row r="10" spans="1:54" ht="15" customHeight="1"/>
    <row r="11" spans="1:54" ht="15" customHeight="1" thickBot="1">
      <c r="A11" s="101" t="s">
        <v>87</v>
      </c>
      <c r="B11" s="101"/>
      <c r="C11" s="101"/>
      <c r="D11" s="101"/>
      <c r="E11" s="101"/>
    </row>
    <row r="12" spans="1:54" ht="15" customHeight="1">
      <c r="A12" s="182" t="s">
        <v>88</v>
      </c>
      <c r="B12" s="245"/>
      <c r="C12" s="245"/>
      <c r="D12" s="245"/>
      <c r="E12" s="245"/>
      <c r="F12" s="183"/>
      <c r="G12" s="183"/>
      <c r="H12" s="183"/>
      <c r="I12" s="183"/>
      <c r="J12" s="183"/>
      <c r="K12" s="183"/>
      <c r="L12" s="183"/>
      <c r="M12" s="183" t="s">
        <v>90</v>
      </c>
      <c r="N12" s="183"/>
      <c r="O12" s="183"/>
      <c r="P12" s="183"/>
      <c r="Q12" s="183"/>
      <c r="R12" s="183"/>
      <c r="S12" s="183" t="s">
        <v>82</v>
      </c>
      <c r="T12" s="183"/>
      <c r="U12" s="183"/>
      <c r="V12" s="183"/>
      <c r="W12" s="183"/>
      <c r="X12" s="183"/>
      <c r="Y12" s="183" t="s">
        <v>91</v>
      </c>
      <c r="Z12" s="183"/>
      <c r="AA12" s="183"/>
      <c r="AB12" s="183"/>
      <c r="AC12" s="183"/>
      <c r="AD12" s="183"/>
      <c r="AE12" s="183" t="s">
        <v>92</v>
      </c>
      <c r="AF12" s="183"/>
      <c r="AG12" s="183"/>
      <c r="AH12" s="183"/>
      <c r="AI12" s="183"/>
      <c r="AJ12" s="183"/>
      <c r="AK12" s="183" t="s">
        <v>93</v>
      </c>
      <c r="AL12" s="183"/>
      <c r="AM12" s="183"/>
      <c r="AN12" s="183"/>
      <c r="AO12" s="183"/>
      <c r="AP12" s="183"/>
      <c r="AQ12" s="183" t="s">
        <v>94</v>
      </c>
      <c r="AR12" s="183"/>
      <c r="AS12" s="183"/>
      <c r="AT12" s="183"/>
      <c r="AU12" s="183"/>
      <c r="AV12" s="183"/>
      <c r="AW12" s="183" t="s">
        <v>1</v>
      </c>
      <c r="AX12" s="190"/>
      <c r="AY12" s="190"/>
      <c r="AZ12" s="190"/>
      <c r="BA12" s="190"/>
      <c r="BB12" s="196"/>
    </row>
    <row r="13" spans="1:54" ht="15" customHeight="1">
      <c r="A13" s="186" t="s">
        <v>79</v>
      </c>
      <c r="B13" s="242"/>
      <c r="C13" s="242"/>
      <c r="D13" s="242"/>
      <c r="E13" s="242"/>
      <c r="F13" s="187"/>
      <c r="G13" s="187" t="s">
        <v>80</v>
      </c>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93"/>
      <c r="AY13" s="193"/>
      <c r="AZ13" s="193"/>
      <c r="BA13" s="193"/>
      <c r="BB13" s="197"/>
    </row>
    <row r="14" spans="1:54" ht="45" customHeight="1" thickBot="1">
      <c r="A14" s="184" t="s">
        <v>89</v>
      </c>
      <c r="B14" s="241"/>
      <c r="C14" s="241"/>
      <c r="D14" s="241"/>
      <c r="E14" s="241"/>
      <c r="F14" s="185"/>
      <c r="G14" s="185" t="s">
        <v>89</v>
      </c>
      <c r="H14" s="185"/>
      <c r="I14" s="185"/>
      <c r="J14" s="185"/>
      <c r="K14" s="185"/>
      <c r="L14" s="185"/>
      <c r="M14" s="185" t="s">
        <v>81</v>
      </c>
      <c r="N14" s="185"/>
      <c r="O14" s="185"/>
      <c r="P14" s="185"/>
      <c r="Q14" s="185"/>
      <c r="R14" s="185"/>
      <c r="S14" s="185" t="s">
        <v>83</v>
      </c>
      <c r="T14" s="185"/>
      <c r="U14" s="185"/>
      <c r="V14" s="185"/>
      <c r="W14" s="185"/>
      <c r="X14" s="185"/>
      <c r="Y14" s="185" t="s">
        <v>85</v>
      </c>
      <c r="Z14" s="185"/>
      <c r="AA14" s="185"/>
      <c r="AB14" s="185"/>
      <c r="AC14" s="185"/>
      <c r="AD14" s="185"/>
      <c r="AE14" s="185" t="s">
        <v>81</v>
      </c>
      <c r="AF14" s="185"/>
      <c r="AG14" s="185"/>
      <c r="AH14" s="185"/>
      <c r="AI14" s="185"/>
      <c r="AJ14" s="185"/>
      <c r="AK14" s="185"/>
      <c r="AL14" s="185"/>
      <c r="AM14" s="185"/>
      <c r="AN14" s="185"/>
      <c r="AO14" s="185"/>
      <c r="AP14" s="185"/>
      <c r="AQ14" s="185"/>
      <c r="AR14" s="185"/>
      <c r="AS14" s="185"/>
      <c r="AT14" s="185"/>
      <c r="AU14" s="185"/>
      <c r="AV14" s="185"/>
      <c r="AW14" s="185"/>
      <c r="AX14" s="239"/>
      <c r="AY14" s="239"/>
      <c r="AZ14" s="239"/>
      <c r="BA14" s="239"/>
      <c r="BB14" s="240"/>
    </row>
    <row r="15" spans="1:54" ht="15" customHeight="1">
      <c r="A15" s="1" t="s">
        <v>137</v>
      </c>
    </row>
    <row r="16" spans="1:54" ht="15" customHeight="1">
      <c r="A16" s="1" t="s">
        <v>138</v>
      </c>
    </row>
    <row r="17" spans="1:30" ht="15" customHeight="1"/>
    <row r="18" spans="1:30" ht="15" customHeight="1"/>
    <row r="19" spans="1:30" ht="15" customHeight="1"/>
    <row r="20" spans="1:30" ht="15" customHeight="1"/>
    <row r="21" spans="1:30" ht="15" customHeight="1" thickBot="1">
      <c r="A21" s="101" t="s">
        <v>95</v>
      </c>
      <c r="B21" s="101"/>
      <c r="C21" s="101"/>
      <c r="D21" s="101"/>
      <c r="E21" s="101"/>
    </row>
    <row r="22" spans="1:30" ht="30" customHeight="1">
      <c r="A22" s="182" t="s">
        <v>96</v>
      </c>
      <c r="B22" s="245"/>
      <c r="C22" s="245"/>
      <c r="D22" s="245"/>
      <c r="E22" s="245"/>
      <c r="F22" s="183"/>
      <c r="G22" s="183" t="s">
        <v>97</v>
      </c>
      <c r="H22" s="183"/>
      <c r="I22" s="183"/>
      <c r="J22" s="183"/>
      <c r="K22" s="183"/>
      <c r="L22" s="183"/>
      <c r="M22" s="183"/>
      <c r="N22" s="183"/>
      <c r="O22" s="183"/>
      <c r="P22" s="183"/>
      <c r="Q22" s="183"/>
      <c r="R22" s="183"/>
      <c r="S22" s="183"/>
      <c r="T22" s="183"/>
      <c r="U22" s="183"/>
      <c r="V22" s="183"/>
      <c r="W22" s="183"/>
      <c r="X22" s="183"/>
      <c r="Y22" s="183"/>
      <c r="Z22" s="190"/>
      <c r="AA22" s="190"/>
      <c r="AB22" s="190"/>
      <c r="AC22" s="190"/>
      <c r="AD22" s="196"/>
    </row>
    <row r="23" spans="1:30" ht="150" customHeight="1" thickBot="1">
      <c r="A23" s="250" t="s">
        <v>98</v>
      </c>
      <c r="B23" s="251"/>
      <c r="C23" s="251"/>
      <c r="D23" s="251"/>
      <c r="E23" s="251"/>
      <c r="F23" s="252"/>
      <c r="G23" s="246" t="s">
        <v>99</v>
      </c>
      <c r="H23" s="246"/>
      <c r="I23" s="246"/>
      <c r="J23" s="246"/>
      <c r="K23" s="246"/>
      <c r="L23" s="247"/>
      <c r="M23" s="247"/>
      <c r="N23" s="247"/>
      <c r="O23" s="247"/>
      <c r="P23" s="247"/>
      <c r="Q23" s="247"/>
      <c r="R23" s="247"/>
      <c r="S23" s="247"/>
      <c r="T23" s="247"/>
      <c r="U23" s="247"/>
      <c r="V23" s="247"/>
      <c r="W23" s="247"/>
      <c r="X23" s="247"/>
      <c r="Y23" s="247"/>
      <c r="Z23" s="248"/>
      <c r="AA23" s="248"/>
      <c r="AB23" s="248"/>
      <c r="AC23" s="248"/>
      <c r="AD23" s="249"/>
    </row>
    <row r="24" spans="1:30" ht="15" customHeight="1">
      <c r="A24" s="1" t="s">
        <v>139</v>
      </c>
    </row>
    <row r="25" spans="1:30">
      <c r="A25" s="1" t="s">
        <v>140</v>
      </c>
    </row>
    <row r="26" spans="1:30">
      <c r="A26" s="1" t="s">
        <v>141</v>
      </c>
    </row>
    <row r="27" spans="1:30">
      <c r="A27" s="1" t="s">
        <v>142</v>
      </c>
    </row>
    <row r="28" spans="1:30">
      <c r="A28" s="1" t="s">
        <v>143</v>
      </c>
    </row>
    <row r="29" spans="1:30" ht="15" customHeight="1"/>
    <row r="30" spans="1:30" ht="15" customHeight="1"/>
    <row r="31" spans="1:30" ht="15" customHeight="1" thickBot="1">
      <c r="A31" s="101" t="s">
        <v>100</v>
      </c>
      <c r="B31" s="101"/>
      <c r="C31" s="101"/>
      <c r="D31" s="101"/>
      <c r="E31" s="101"/>
    </row>
    <row r="32" spans="1:30" ht="30" customHeight="1">
      <c r="A32" s="12" t="s">
        <v>101</v>
      </c>
      <c r="B32" s="236" t="s">
        <v>102</v>
      </c>
      <c r="C32" s="236"/>
      <c r="D32" s="236"/>
      <c r="E32" s="236"/>
      <c r="F32" s="236"/>
      <c r="G32" s="236"/>
      <c r="H32" s="236"/>
      <c r="I32" s="236"/>
      <c r="J32" s="236"/>
      <c r="K32" s="236"/>
      <c r="L32" s="236"/>
      <c r="M32" s="183" t="s">
        <v>12</v>
      </c>
      <c r="N32" s="183"/>
      <c r="O32" s="183"/>
      <c r="P32" s="183"/>
      <c r="Q32" s="183"/>
      <c r="R32" s="183"/>
      <c r="S32" s="183" t="s">
        <v>16</v>
      </c>
      <c r="T32" s="183"/>
      <c r="U32" s="183"/>
      <c r="V32" s="183"/>
      <c r="W32" s="183"/>
      <c r="X32" s="183"/>
      <c r="Y32" s="183" t="s">
        <v>1</v>
      </c>
      <c r="Z32" s="183"/>
      <c r="AA32" s="183"/>
      <c r="AB32" s="183"/>
      <c r="AC32" s="183"/>
      <c r="AD32" s="196"/>
    </row>
    <row r="33" spans="1:30" ht="30" customHeight="1">
      <c r="A33" s="237" t="s">
        <v>103</v>
      </c>
      <c r="B33" s="76" t="s">
        <v>106</v>
      </c>
      <c r="C33" s="77"/>
      <c r="D33" s="77"/>
      <c r="E33" s="77"/>
      <c r="F33" s="77"/>
      <c r="G33" s="78"/>
      <c r="H33" s="78"/>
      <c r="I33" s="78"/>
      <c r="J33" s="78"/>
      <c r="K33" s="78"/>
      <c r="L33" s="79"/>
      <c r="M33" s="219"/>
      <c r="N33" s="220"/>
      <c r="O33" s="220"/>
      <c r="P33" s="220"/>
      <c r="Q33" s="220"/>
      <c r="R33" s="229"/>
      <c r="S33" s="219"/>
      <c r="T33" s="220"/>
      <c r="U33" s="220"/>
      <c r="V33" s="220"/>
      <c r="W33" s="220"/>
      <c r="X33" s="229"/>
      <c r="Y33" s="219"/>
      <c r="Z33" s="220"/>
      <c r="AA33" s="220"/>
      <c r="AB33" s="220"/>
      <c r="AC33" s="220"/>
      <c r="AD33" s="221"/>
    </row>
    <row r="34" spans="1:30" ht="30" customHeight="1">
      <c r="A34" s="243"/>
      <c r="B34" s="80"/>
      <c r="C34" s="82" t="s">
        <v>107</v>
      </c>
      <c r="D34" s="83"/>
      <c r="E34" s="83"/>
      <c r="F34" s="83"/>
      <c r="G34" s="84"/>
      <c r="H34" s="84"/>
      <c r="I34" s="84"/>
      <c r="J34" s="84"/>
      <c r="K34" s="84"/>
      <c r="L34" s="85"/>
      <c r="M34" s="213"/>
      <c r="N34" s="214"/>
      <c r="O34" s="214"/>
      <c r="P34" s="214"/>
      <c r="Q34" s="214"/>
      <c r="R34" s="230"/>
      <c r="S34" s="213"/>
      <c r="T34" s="214"/>
      <c r="U34" s="214"/>
      <c r="V34" s="214"/>
      <c r="W34" s="214"/>
      <c r="X34" s="230"/>
      <c r="Y34" s="213"/>
      <c r="Z34" s="214"/>
      <c r="AA34" s="214"/>
      <c r="AB34" s="214"/>
      <c r="AC34" s="214"/>
      <c r="AD34" s="215"/>
    </row>
    <row r="35" spans="1:30" ht="30" customHeight="1">
      <c r="A35" s="244"/>
      <c r="B35" s="80"/>
      <c r="C35" s="90" t="s">
        <v>108</v>
      </c>
      <c r="D35" s="91"/>
      <c r="E35" s="91"/>
      <c r="F35" s="91"/>
      <c r="G35" s="92"/>
      <c r="H35" s="92"/>
      <c r="I35" s="92"/>
      <c r="J35" s="92"/>
      <c r="K35" s="92"/>
      <c r="L35" s="93"/>
      <c r="M35" s="216"/>
      <c r="N35" s="217"/>
      <c r="O35" s="217"/>
      <c r="P35" s="217"/>
      <c r="Q35" s="217"/>
      <c r="R35" s="228"/>
      <c r="S35" s="216"/>
      <c r="T35" s="217"/>
      <c r="U35" s="217"/>
      <c r="V35" s="217"/>
      <c r="W35" s="217"/>
      <c r="X35" s="228"/>
      <c r="Y35" s="216"/>
      <c r="Z35" s="217"/>
      <c r="AA35" s="217"/>
      <c r="AB35" s="217"/>
      <c r="AC35" s="217"/>
      <c r="AD35" s="218"/>
    </row>
    <row r="36" spans="1:30" ht="30" customHeight="1">
      <c r="A36" s="237" t="s">
        <v>104</v>
      </c>
      <c r="B36" s="76" t="s">
        <v>106</v>
      </c>
      <c r="C36" s="77"/>
      <c r="D36" s="77"/>
      <c r="E36" s="77"/>
      <c r="F36" s="77"/>
      <c r="G36" s="78"/>
      <c r="H36" s="78"/>
      <c r="I36" s="78"/>
      <c r="J36" s="78"/>
      <c r="K36" s="78"/>
      <c r="L36" s="79"/>
      <c r="M36" s="219"/>
      <c r="N36" s="220"/>
      <c r="O36" s="220"/>
      <c r="P36" s="220"/>
      <c r="Q36" s="220"/>
      <c r="R36" s="229"/>
      <c r="S36" s="219"/>
      <c r="T36" s="220"/>
      <c r="U36" s="220"/>
      <c r="V36" s="220"/>
      <c r="W36" s="220"/>
      <c r="X36" s="229"/>
      <c r="Y36" s="219"/>
      <c r="Z36" s="220"/>
      <c r="AA36" s="220"/>
      <c r="AB36" s="220"/>
      <c r="AC36" s="220"/>
      <c r="AD36" s="221"/>
    </row>
    <row r="37" spans="1:30" ht="30" customHeight="1">
      <c r="A37" s="243"/>
      <c r="B37" s="80"/>
      <c r="C37" s="82" t="s">
        <v>109</v>
      </c>
      <c r="D37" s="83"/>
      <c r="E37" s="83"/>
      <c r="F37" s="83"/>
      <c r="G37" s="84"/>
      <c r="H37" s="84"/>
      <c r="I37" s="84"/>
      <c r="J37" s="84"/>
      <c r="K37" s="84"/>
      <c r="L37" s="85"/>
      <c r="M37" s="213"/>
      <c r="N37" s="214"/>
      <c r="O37" s="214"/>
      <c r="P37" s="214"/>
      <c r="Q37" s="214"/>
      <c r="R37" s="230"/>
      <c r="S37" s="213"/>
      <c r="T37" s="214"/>
      <c r="U37" s="214"/>
      <c r="V37" s="214"/>
      <c r="W37" s="214"/>
      <c r="X37" s="230"/>
      <c r="Y37" s="213"/>
      <c r="Z37" s="214"/>
      <c r="AA37" s="214"/>
      <c r="AB37" s="214"/>
      <c r="AC37" s="214"/>
      <c r="AD37" s="215"/>
    </row>
    <row r="38" spans="1:30" ht="30" customHeight="1">
      <c r="A38" s="243"/>
      <c r="B38" s="81"/>
      <c r="C38" s="86" t="s">
        <v>110</v>
      </c>
      <c r="D38" s="87"/>
      <c r="E38" s="87"/>
      <c r="F38" s="87"/>
      <c r="G38" s="88"/>
      <c r="H38" s="88"/>
      <c r="I38" s="88"/>
      <c r="J38" s="88"/>
      <c r="K38" s="88"/>
      <c r="L38" s="89"/>
      <c r="M38" s="216"/>
      <c r="N38" s="217"/>
      <c r="O38" s="217"/>
      <c r="P38" s="217"/>
      <c r="Q38" s="217"/>
      <c r="R38" s="228"/>
      <c r="S38" s="216"/>
      <c r="T38" s="217"/>
      <c r="U38" s="217"/>
      <c r="V38" s="217"/>
      <c r="W38" s="217"/>
      <c r="X38" s="228"/>
      <c r="Y38" s="216"/>
      <c r="Z38" s="217"/>
      <c r="AA38" s="217"/>
      <c r="AB38" s="217"/>
      <c r="AC38" s="217"/>
      <c r="AD38" s="218"/>
    </row>
    <row r="39" spans="1:30" ht="30" customHeight="1">
      <c r="A39" s="243"/>
      <c r="B39" s="76" t="s">
        <v>111</v>
      </c>
      <c r="C39" s="77"/>
      <c r="D39" s="77"/>
      <c r="E39" s="77"/>
      <c r="F39" s="77"/>
      <c r="G39" s="78"/>
      <c r="H39" s="78"/>
      <c r="I39" s="78"/>
      <c r="J39" s="78"/>
      <c r="K39" s="78"/>
      <c r="L39" s="79"/>
      <c r="M39" s="219"/>
      <c r="N39" s="220"/>
      <c r="O39" s="220"/>
      <c r="P39" s="220"/>
      <c r="Q39" s="220"/>
      <c r="R39" s="229"/>
      <c r="S39" s="219"/>
      <c r="T39" s="220"/>
      <c r="U39" s="220"/>
      <c r="V39" s="220"/>
      <c r="W39" s="220"/>
      <c r="X39" s="229"/>
      <c r="Y39" s="219"/>
      <c r="Z39" s="220"/>
      <c r="AA39" s="220"/>
      <c r="AB39" s="220"/>
      <c r="AC39" s="220"/>
      <c r="AD39" s="221"/>
    </row>
    <row r="40" spans="1:30" ht="30" customHeight="1">
      <c r="A40" s="243"/>
      <c r="B40" s="80"/>
      <c r="C40" s="82" t="s">
        <v>112</v>
      </c>
      <c r="D40" s="83"/>
      <c r="E40" s="83"/>
      <c r="F40" s="83"/>
      <c r="G40" s="84"/>
      <c r="H40" s="84"/>
      <c r="I40" s="84"/>
      <c r="J40" s="84"/>
      <c r="K40" s="84"/>
      <c r="L40" s="85"/>
      <c r="M40" s="213"/>
      <c r="N40" s="214"/>
      <c r="O40" s="214"/>
      <c r="P40" s="214"/>
      <c r="Q40" s="214"/>
      <c r="R40" s="230"/>
      <c r="S40" s="213"/>
      <c r="T40" s="214"/>
      <c r="U40" s="214"/>
      <c r="V40" s="214"/>
      <c r="W40" s="214"/>
      <c r="X40" s="230"/>
      <c r="Y40" s="213"/>
      <c r="Z40" s="214"/>
      <c r="AA40" s="214"/>
      <c r="AB40" s="214"/>
      <c r="AC40" s="214"/>
      <c r="AD40" s="215"/>
    </row>
    <row r="41" spans="1:30" ht="30" customHeight="1">
      <c r="A41" s="243"/>
      <c r="B41" s="80"/>
      <c r="C41" s="82" t="s">
        <v>113</v>
      </c>
      <c r="D41" s="83"/>
      <c r="E41" s="83"/>
      <c r="F41" s="83"/>
      <c r="G41" s="84"/>
      <c r="H41" s="84"/>
      <c r="I41" s="84"/>
      <c r="J41" s="84"/>
      <c r="K41" s="84"/>
      <c r="L41" s="85"/>
      <c r="M41" s="213"/>
      <c r="N41" s="214"/>
      <c r="O41" s="214"/>
      <c r="P41" s="214"/>
      <c r="Q41" s="214"/>
      <c r="R41" s="230"/>
      <c r="S41" s="213"/>
      <c r="T41" s="214"/>
      <c r="U41" s="214"/>
      <c r="V41" s="214"/>
      <c r="W41" s="214"/>
      <c r="X41" s="230"/>
      <c r="Y41" s="213"/>
      <c r="Z41" s="214"/>
      <c r="AA41" s="214"/>
      <c r="AB41" s="214"/>
      <c r="AC41" s="214"/>
      <c r="AD41" s="215"/>
    </row>
    <row r="42" spans="1:30" ht="30" customHeight="1">
      <c r="A42" s="244"/>
      <c r="B42" s="81"/>
      <c r="C42" s="86" t="s">
        <v>114</v>
      </c>
      <c r="D42" s="87"/>
      <c r="E42" s="87"/>
      <c r="F42" s="87"/>
      <c r="G42" s="88"/>
      <c r="H42" s="88"/>
      <c r="I42" s="88"/>
      <c r="J42" s="88"/>
      <c r="K42" s="88"/>
      <c r="L42" s="89"/>
      <c r="M42" s="216"/>
      <c r="N42" s="217"/>
      <c r="O42" s="217"/>
      <c r="P42" s="217"/>
      <c r="Q42" s="217"/>
      <c r="R42" s="228"/>
      <c r="S42" s="216"/>
      <c r="T42" s="217"/>
      <c r="U42" s="217"/>
      <c r="V42" s="217"/>
      <c r="W42" s="217"/>
      <c r="X42" s="228"/>
      <c r="Y42" s="216"/>
      <c r="Z42" s="217"/>
      <c r="AA42" s="217"/>
      <c r="AB42" s="217"/>
      <c r="AC42" s="217"/>
      <c r="AD42" s="218"/>
    </row>
    <row r="43" spans="1:30" ht="30" customHeight="1">
      <c r="A43" s="237" t="s">
        <v>105</v>
      </c>
      <c r="B43" s="76" t="s">
        <v>115</v>
      </c>
      <c r="C43" s="77"/>
      <c r="D43" s="77"/>
      <c r="E43" s="77"/>
      <c r="F43" s="77"/>
      <c r="G43" s="78"/>
      <c r="H43" s="78"/>
      <c r="I43" s="78"/>
      <c r="J43" s="78"/>
      <c r="K43" s="78"/>
      <c r="L43" s="79"/>
      <c r="M43" s="219"/>
      <c r="N43" s="220"/>
      <c r="O43" s="220"/>
      <c r="P43" s="220"/>
      <c r="Q43" s="220"/>
      <c r="R43" s="229"/>
      <c r="S43" s="219"/>
      <c r="T43" s="220"/>
      <c r="U43" s="220"/>
      <c r="V43" s="220"/>
      <c r="W43" s="220"/>
      <c r="X43" s="229"/>
      <c r="Y43" s="219"/>
      <c r="Z43" s="220"/>
      <c r="AA43" s="220"/>
      <c r="AB43" s="220"/>
      <c r="AC43" s="220"/>
      <c r="AD43" s="221"/>
    </row>
    <row r="44" spans="1:30" ht="30" customHeight="1" thickBot="1">
      <c r="A44" s="238"/>
      <c r="B44" s="94"/>
      <c r="C44" s="95" t="s">
        <v>116</v>
      </c>
      <c r="D44" s="96"/>
      <c r="E44" s="96"/>
      <c r="F44" s="96"/>
      <c r="G44" s="97"/>
      <c r="H44" s="97"/>
      <c r="I44" s="97"/>
      <c r="J44" s="97"/>
      <c r="K44" s="97"/>
      <c r="L44" s="98"/>
      <c r="M44" s="222"/>
      <c r="N44" s="223"/>
      <c r="O44" s="223"/>
      <c r="P44" s="223"/>
      <c r="Q44" s="223"/>
      <c r="R44" s="235"/>
      <c r="S44" s="222"/>
      <c r="T44" s="223"/>
      <c r="U44" s="223"/>
      <c r="V44" s="223"/>
      <c r="W44" s="223"/>
      <c r="X44" s="235"/>
      <c r="Y44" s="222"/>
      <c r="Z44" s="223"/>
      <c r="AA44" s="223"/>
      <c r="AB44" s="223"/>
      <c r="AC44" s="223"/>
      <c r="AD44" s="224"/>
    </row>
    <row r="45" spans="1:30" ht="30" customHeight="1" thickBot="1">
      <c r="A45" s="99" t="s">
        <v>2</v>
      </c>
      <c r="B45" s="231"/>
      <c r="C45" s="232"/>
      <c r="D45" s="232"/>
      <c r="E45" s="232"/>
      <c r="F45" s="232"/>
      <c r="G45" s="232"/>
      <c r="H45" s="232"/>
      <c r="I45" s="232"/>
      <c r="J45" s="232"/>
      <c r="K45" s="232"/>
      <c r="L45" s="233"/>
      <c r="M45" s="225"/>
      <c r="N45" s="226"/>
      <c r="O45" s="226"/>
      <c r="P45" s="226"/>
      <c r="Q45" s="226"/>
      <c r="R45" s="234"/>
      <c r="S45" s="225"/>
      <c r="T45" s="226"/>
      <c r="U45" s="226"/>
      <c r="V45" s="226"/>
      <c r="W45" s="226"/>
      <c r="X45" s="234"/>
      <c r="Y45" s="225"/>
      <c r="Z45" s="226"/>
      <c r="AA45" s="226"/>
      <c r="AB45" s="226"/>
      <c r="AC45" s="226"/>
      <c r="AD45" s="227"/>
    </row>
    <row r="46" spans="1:30" ht="15" customHeight="1">
      <c r="A46" s="1" t="s">
        <v>144</v>
      </c>
    </row>
    <row r="47" spans="1:30" ht="15" customHeight="1">
      <c r="A47" s="1" t="s">
        <v>145</v>
      </c>
    </row>
    <row r="48" spans="1:30" ht="15" customHeight="1">
      <c r="A48" s="1" t="s">
        <v>146</v>
      </c>
    </row>
    <row r="49" ht="15" customHeight="1"/>
  </sheetData>
  <mergeCells count="83">
    <mergeCell ref="A36:A42"/>
    <mergeCell ref="A5:L5"/>
    <mergeCell ref="M5:R6"/>
    <mergeCell ref="Y5:AD6"/>
    <mergeCell ref="Y7:AD7"/>
    <mergeCell ref="A13:F13"/>
    <mergeCell ref="G13:L13"/>
    <mergeCell ref="A12:L12"/>
    <mergeCell ref="A33:A35"/>
    <mergeCell ref="M35:R35"/>
    <mergeCell ref="M34:R34"/>
    <mergeCell ref="A22:F22"/>
    <mergeCell ref="G22:AD22"/>
    <mergeCell ref="G23:AD23"/>
    <mergeCell ref="A23:F23"/>
    <mergeCell ref="M42:R42"/>
    <mergeCell ref="AE5:AJ6"/>
    <mergeCell ref="AE7:AJ7"/>
    <mergeCell ref="A6:F6"/>
    <mergeCell ref="G6:L6"/>
    <mergeCell ref="G7:L7"/>
    <mergeCell ref="A7:F7"/>
    <mergeCell ref="M7:R7"/>
    <mergeCell ref="S5:X6"/>
    <mergeCell ref="S7:X7"/>
    <mergeCell ref="AQ12:AV13"/>
    <mergeCell ref="AQ14:AV14"/>
    <mergeCell ref="AW12:BB13"/>
    <mergeCell ref="AW14:BB14"/>
    <mergeCell ref="A14:F14"/>
    <mergeCell ref="G14:L14"/>
    <mergeCell ref="M14:R14"/>
    <mergeCell ref="S14:X14"/>
    <mergeCell ref="Y14:AD14"/>
    <mergeCell ref="AK12:AP13"/>
    <mergeCell ref="AE14:AJ14"/>
    <mergeCell ref="AK14:AP14"/>
    <mergeCell ref="M12:R13"/>
    <mergeCell ref="S12:X13"/>
    <mergeCell ref="Y12:AD13"/>
    <mergeCell ref="AE12:AJ13"/>
    <mergeCell ref="B32:L32"/>
    <mergeCell ref="M32:R32"/>
    <mergeCell ref="S32:X32"/>
    <mergeCell ref="Y32:AD32"/>
    <mergeCell ref="A43:A44"/>
    <mergeCell ref="M33:R33"/>
    <mergeCell ref="S33:X33"/>
    <mergeCell ref="S34:X34"/>
    <mergeCell ref="S35:X35"/>
    <mergeCell ref="S36:X36"/>
    <mergeCell ref="M36:R36"/>
    <mergeCell ref="Y33:AD33"/>
    <mergeCell ref="Y34:AD34"/>
    <mergeCell ref="Y35:AD35"/>
    <mergeCell ref="Y36:AD36"/>
    <mergeCell ref="Y37:AD37"/>
    <mergeCell ref="B45:L45"/>
    <mergeCell ref="M45:R45"/>
    <mergeCell ref="M44:R44"/>
    <mergeCell ref="M43:R43"/>
    <mergeCell ref="S37:X37"/>
    <mergeCell ref="M41:R41"/>
    <mergeCell ref="M40:R40"/>
    <mergeCell ref="M39:R39"/>
    <mergeCell ref="M38:R38"/>
    <mergeCell ref="M37:R37"/>
    <mergeCell ref="S44:X44"/>
    <mergeCell ref="S45:X45"/>
    <mergeCell ref="S41:X41"/>
    <mergeCell ref="S42:X42"/>
    <mergeCell ref="S43:X43"/>
    <mergeCell ref="Y38:AD38"/>
    <mergeCell ref="Y39:AD39"/>
    <mergeCell ref="Y40:AD40"/>
    <mergeCell ref="S38:X38"/>
    <mergeCell ref="S39:X39"/>
    <mergeCell ref="S40:X40"/>
    <mergeCell ref="Y41:AD41"/>
    <mergeCell ref="Y42:AD42"/>
    <mergeCell ref="Y43:AD43"/>
    <mergeCell ref="Y44:AD44"/>
    <mergeCell ref="Y45:AD45"/>
  </mergeCells>
  <phoneticPr fontId="1"/>
  <printOptions horizontalCentered="1"/>
  <pageMargins left="0.78740157480314965" right="0.78740157480314965" top="0.78740157480314965" bottom="0.78740157480314965" header="0.51181102362204722" footer="0.31496062992125984"/>
  <pageSetup paperSize="8" scale="65" fitToHeight="0" orientation="landscape" cellComments="asDisplayed" r:id="rId1"/>
  <headerFooter differentFirst="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AA58C-C328-4042-B49C-D843E7AC26DB}">
  <dimension ref="A1:BH83"/>
  <sheetViews>
    <sheetView view="pageBreakPreview" topLeftCell="A58" zoomScaleNormal="100" zoomScaleSheetLayoutView="100" workbookViewId="0">
      <selection activeCell="W90" sqref="W90"/>
    </sheetView>
  </sheetViews>
  <sheetFormatPr defaultColWidth="9" defaultRowHeight="12"/>
  <cols>
    <col min="1" max="54" width="4.875" style="1" customWidth="1"/>
    <col min="55" max="60" width="4.625" style="1" customWidth="1"/>
    <col min="61" max="64" width="11.625" style="1" customWidth="1"/>
    <col min="65" max="68" width="10" style="1" customWidth="1"/>
    <col min="69" max="71" width="11.625" style="1" customWidth="1"/>
    <col min="72" max="75" width="10" style="1" customWidth="1"/>
    <col min="76" max="78" width="11.625" style="1" customWidth="1"/>
    <col min="79" max="79" width="14.625" style="1" customWidth="1"/>
    <col min="80" max="16384" width="9" style="1"/>
  </cols>
  <sheetData>
    <row r="1" spans="1:60" ht="15.75" customHeight="1" thickBot="1">
      <c r="A1" s="101" t="s">
        <v>117</v>
      </c>
      <c r="B1" s="101"/>
      <c r="C1" s="101"/>
      <c r="D1" s="101"/>
      <c r="E1" s="101"/>
    </row>
    <row r="2" spans="1:60" ht="22.5" customHeight="1">
      <c r="A2" s="182" t="s">
        <v>118</v>
      </c>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96"/>
    </row>
    <row r="3" spans="1:60" ht="15" customHeight="1">
      <c r="A3" s="253"/>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65"/>
    </row>
    <row r="4" spans="1:60" ht="15" customHeight="1">
      <c r="A4" s="253"/>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65"/>
    </row>
    <row r="5" spans="1:60" ht="15" customHeight="1">
      <c r="A5" s="253"/>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65"/>
    </row>
    <row r="6" spans="1:60" ht="15" customHeight="1">
      <c r="A6" s="253"/>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65"/>
    </row>
    <row r="7" spans="1:60" ht="15" customHeight="1">
      <c r="A7" s="253"/>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65"/>
    </row>
    <row r="8" spans="1:60">
      <c r="A8" s="253"/>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65"/>
    </row>
    <row r="9" spans="1:60">
      <c r="A9" s="253"/>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65"/>
    </row>
    <row r="10" spans="1:60">
      <c r="A10" s="253"/>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65"/>
    </row>
    <row r="11" spans="1:60">
      <c r="A11" s="253"/>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65"/>
    </row>
    <row r="12" spans="1:60">
      <c r="A12" s="253"/>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65"/>
    </row>
    <row r="13" spans="1:60">
      <c r="A13" s="253"/>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65"/>
    </row>
    <row r="14" spans="1:60">
      <c r="A14" s="253"/>
      <c r="B14" s="256"/>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65"/>
    </row>
    <row r="15" spans="1:60">
      <c r="A15" s="253"/>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65"/>
    </row>
    <row r="16" spans="1:60">
      <c r="A16" s="253"/>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65"/>
    </row>
    <row r="17" spans="1:60">
      <c r="A17" s="253"/>
      <c r="B17" s="256"/>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65"/>
    </row>
    <row r="18" spans="1:60">
      <c r="A18" s="253"/>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65"/>
    </row>
    <row r="19" spans="1:60">
      <c r="A19" s="253"/>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65"/>
    </row>
    <row r="20" spans="1:60">
      <c r="A20" s="253"/>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65"/>
    </row>
    <row r="21" spans="1:60">
      <c r="A21" s="253"/>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65"/>
    </row>
    <row r="22" spans="1:60">
      <c r="A22" s="253"/>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c r="BH22" s="265"/>
    </row>
    <row r="23" spans="1:60">
      <c r="A23" s="253"/>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65"/>
    </row>
    <row r="24" spans="1:60">
      <c r="A24" s="253"/>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65"/>
    </row>
    <row r="25" spans="1:60">
      <c r="A25" s="253"/>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65"/>
    </row>
    <row r="26" spans="1:60">
      <c r="A26" s="253"/>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65"/>
    </row>
    <row r="27" spans="1:60">
      <c r="A27" s="253"/>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65"/>
    </row>
    <row r="28" spans="1:60">
      <c r="A28" s="253"/>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65"/>
    </row>
    <row r="29" spans="1:60">
      <c r="A29" s="253"/>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65"/>
    </row>
    <row r="30" spans="1:60">
      <c r="A30" s="253"/>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65"/>
    </row>
    <row r="31" spans="1:60">
      <c r="A31" s="253"/>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65"/>
    </row>
    <row r="32" spans="1:60">
      <c r="A32" s="253"/>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65"/>
    </row>
    <row r="33" spans="1:60">
      <c r="A33" s="253"/>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65"/>
    </row>
    <row r="34" spans="1:60">
      <c r="A34" s="253"/>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65"/>
    </row>
    <row r="35" spans="1:60">
      <c r="A35" s="253"/>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65"/>
    </row>
    <row r="36" spans="1:60">
      <c r="A36" s="253"/>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65"/>
    </row>
    <row r="37" spans="1:60">
      <c r="A37" s="253"/>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65"/>
    </row>
    <row r="38" spans="1:60">
      <c r="A38" s="253"/>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65"/>
    </row>
    <row r="39" spans="1:60">
      <c r="A39" s="253"/>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65"/>
    </row>
    <row r="40" spans="1:60">
      <c r="A40" s="253"/>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65"/>
    </row>
    <row r="41" spans="1:60">
      <c r="A41" s="253"/>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65"/>
    </row>
    <row r="42" spans="1:60">
      <c r="A42" s="253"/>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65"/>
    </row>
    <row r="43" spans="1:60">
      <c r="A43" s="253"/>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65"/>
    </row>
    <row r="44" spans="1:60">
      <c r="A44" s="253"/>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65"/>
    </row>
    <row r="45" spans="1:60">
      <c r="A45" s="253"/>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65"/>
    </row>
    <row r="46" spans="1:60">
      <c r="A46" s="253"/>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65"/>
    </row>
    <row r="47" spans="1:60">
      <c r="A47" s="253"/>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65"/>
    </row>
    <row r="48" spans="1:60">
      <c r="A48" s="253"/>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65"/>
    </row>
    <row r="49" spans="1:60">
      <c r="A49" s="253"/>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65"/>
    </row>
    <row r="50" spans="1:60">
      <c r="A50" s="253"/>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65"/>
    </row>
    <row r="51" spans="1:60">
      <c r="A51" s="253"/>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65"/>
    </row>
    <row r="52" spans="1:60">
      <c r="A52" s="253"/>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65"/>
    </row>
    <row r="53" spans="1:60">
      <c r="A53" s="253"/>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65"/>
    </row>
    <row r="54" spans="1:60">
      <c r="A54" s="253"/>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65"/>
    </row>
    <row r="55" spans="1:60">
      <c r="A55" s="253"/>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65"/>
    </row>
    <row r="56" spans="1:60">
      <c r="A56" s="253"/>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65"/>
    </row>
    <row r="57" spans="1:60">
      <c r="A57" s="253"/>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65"/>
    </row>
    <row r="58" spans="1:60">
      <c r="A58" s="253"/>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65"/>
    </row>
    <row r="59" spans="1:60">
      <c r="A59" s="253"/>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65"/>
    </row>
    <row r="60" spans="1:60">
      <c r="A60" s="253"/>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65"/>
    </row>
    <row r="61" spans="1:60">
      <c r="A61" s="253"/>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65"/>
    </row>
    <row r="62" spans="1:60">
      <c r="A62" s="253"/>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65"/>
    </row>
    <row r="63" spans="1:60">
      <c r="A63" s="253"/>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65"/>
    </row>
    <row r="64" spans="1:60">
      <c r="A64" s="253"/>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65"/>
    </row>
    <row r="65" spans="1:60">
      <c r="A65" s="253"/>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65"/>
    </row>
    <row r="66" spans="1:60">
      <c r="A66" s="253"/>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65"/>
    </row>
    <row r="67" spans="1:60" ht="12.75" thickBot="1">
      <c r="A67" s="266"/>
      <c r="B67" s="267"/>
      <c r="C67" s="267"/>
      <c r="D67" s="267"/>
      <c r="E67" s="267"/>
      <c r="F67" s="267"/>
      <c r="G67" s="267"/>
      <c r="H67" s="267"/>
      <c r="I67" s="267"/>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8"/>
    </row>
    <row r="68" spans="1:60">
      <c r="A68" s="1" t="s">
        <v>147</v>
      </c>
    </row>
    <row r="69" spans="1:60">
      <c r="A69" s="1" t="s">
        <v>148</v>
      </c>
    </row>
    <row r="72" spans="1:60" ht="15.75" customHeight="1" thickBot="1">
      <c r="A72" s="101" t="s">
        <v>119</v>
      </c>
      <c r="B72" s="101"/>
      <c r="C72" s="101"/>
      <c r="D72" s="101"/>
      <c r="E72" s="101"/>
    </row>
    <row r="73" spans="1:60" ht="15.75" customHeight="1">
      <c r="A73" s="182" t="s">
        <v>126</v>
      </c>
      <c r="B73" s="183"/>
      <c r="C73" s="183" t="s">
        <v>120</v>
      </c>
      <c r="D73" s="183"/>
      <c r="E73" s="183"/>
      <c r="F73" s="183"/>
      <c r="G73" s="183"/>
      <c r="H73" s="183"/>
      <c r="I73" s="183"/>
      <c r="J73" s="183"/>
      <c r="K73" s="183"/>
      <c r="L73" s="183"/>
      <c r="M73" s="183"/>
      <c r="N73" s="183"/>
      <c r="O73" s="183"/>
      <c r="P73" s="183"/>
      <c r="Q73" s="183"/>
      <c r="R73" s="183"/>
      <c r="S73" s="183"/>
      <c r="T73" s="183"/>
      <c r="U73" s="183"/>
      <c r="V73" s="183"/>
      <c r="W73" s="183"/>
      <c r="X73" s="196"/>
      <c r="AA73" s="182" t="s">
        <v>126</v>
      </c>
      <c r="AB73" s="190"/>
      <c r="AC73" s="183" t="s">
        <v>121</v>
      </c>
      <c r="AD73" s="183"/>
      <c r="AE73" s="183"/>
      <c r="AF73" s="183"/>
      <c r="AG73" s="183"/>
      <c r="AH73" s="183"/>
      <c r="AI73" s="183"/>
      <c r="AJ73" s="183"/>
      <c r="AK73" s="183"/>
      <c r="AL73" s="183"/>
      <c r="AM73" s="183"/>
      <c r="AN73" s="183"/>
      <c r="AO73" s="183"/>
      <c r="AP73" s="183"/>
      <c r="AQ73" s="183"/>
      <c r="AR73" s="183"/>
      <c r="AS73" s="183"/>
      <c r="AT73" s="183"/>
      <c r="AU73" s="183"/>
      <c r="AV73" s="183"/>
      <c r="AW73" s="183"/>
      <c r="AX73" s="196"/>
    </row>
    <row r="74" spans="1:60" ht="15.75" customHeight="1">
      <c r="A74" s="186"/>
      <c r="B74" s="187"/>
      <c r="C74" s="187" t="s">
        <v>122</v>
      </c>
      <c r="D74" s="187"/>
      <c r="E74" s="187"/>
      <c r="F74" s="187"/>
      <c r="G74" s="187"/>
      <c r="H74" s="187"/>
      <c r="I74" s="187" t="s">
        <v>123</v>
      </c>
      <c r="J74" s="187"/>
      <c r="K74" s="187"/>
      <c r="L74" s="187"/>
      <c r="M74" s="187" t="s">
        <v>124</v>
      </c>
      <c r="N74" s="187"/>
      <c r="O74" s="187"/>
      <c r="P74" s="187"/>
      <c r="Q74" s="187"/>
      <c r="R74" s="193"/>
      <c r="S74" s="242"/>
      <c r="T74" s="187"/>
      <c r="U74" s="187"/>
      <c r="V74" s="187"/>
      <c r="W74" s="187"/>
      <c r="X74" s="197"/>
      <c r="AA74" s="186"/>
      <c r="AB74" s="193"/>
      <c r="AC74" s="187" t="s">
        <v>122</v>
      </c>
      <c r="AD74" s="187"/>
      <c r="AE74" s="187"/>
      <c r="AF74" s="187"/>
      <c r="AG74" s="187"/>
      <c r="AH74" s="187"/>
      <c r="AI74" s="187" t="s">
        <v>123</v>
      </c>
      <c r="AJ74" s="187"/>
      <c r="AK74" s="187"/>
      <c r="AL74" s="187"/>
      <c r="AM74" s="187" t="s">
        <v>124</v>
      </c>
      <c r="AN74" s="187"/>
      <c r="AO74" s="187"/>
      <c r="AP74" s="187"/>
      <c r="AQ74" s="187"/>
      <c r="AR74" s="193"/>
      <c r="AS74" s="242"/>
      <c r="AT74" s="187"/>
      <c r="AU74" s="187"/>
      <c r="AV74" s="187"/>
      <c r="AW74" s="187"/>
      <c r="AX74" s="197"/>
    </row>
    <row r="75" spans="1:60" ht="15.75" customHeight="1">
      <c r="A75" s="186"/>
      <c r="B75" s="187"/>
      <c r="C75" s="187"/>
      <c r="D75" s="187"/>
      <c r="E75" s="187"/>
      <c r="F75" s="187"/>
      <c r="G75" s="187"/>
      <c r="H75" s="187"/>
      <c r="I75" s="187"/>
      <c r="J75" s="187"/>
      <c r="K75" s="187"/>
      <c r="L75" s="187"/>
      <c r="M75" s="187"/>
      <c r="N75" s="187"/>
      <c r="O75" s="187"/>
      <c r="P75" s="187"/>
      <c r="Q75" s="187"/>
      <c r="R75" s="187"/>
      <c r="S75" s="187" t="s">
        <v>125</v>
      </c>
      <c r="T75" s="187"/>
      <c r="U75" s="187"/>
      <c r="V75" s="187"/>
      <c r="W75" s="187"/>
      <c r="X75" s="197"/>
      <c r="AA75" s="186"/>
      <c r="AB75" s="193"/>
      <c r="AC75" s="187"/>
      <c r="AD75" s="187"/>
      <c r="AE75" s="187"/>
      <c r="AF75" s="187"/>
      <c r="AG75" s="187"/>
      <c r="AH75" s="187"/>
      <c r="AI75" s="187"/>
      <c r="AJ75" s="187"/>
      <c r="AK75" s="187"/>
      <c r="AL75" s="187"/>
      <c r="AM75" s="187"/>
      <c r="AN75" s="187"/>
      <c r="AO75" s="187"/>
      <c r="AP75" s="187"/>
      <c r="AQ75" s="187"/>
      <c r="AR75" s="187"/>
      <c r="AS75" s="187" t="s">
        <v>125</v>
      </c>
      <c r="AT75" s="187"/>
      <c r="AU75" s="187"/>
      <c r="AV75" s="187"/>
      <c r="AW75" s="187"/>
      <c r="AX75" s="197"/>
    </row>
    <row r="76" spans="1:60" ht="30" customHeight="1">
      <c r="A76" s="253">
        <v>1</v>
      </c>
      <c r="B76" s="256"/>
      <c r="C76" s="188" t="s">
        <v>160</v>
      </c>
      <c r="D76" s="188"/>
      <c r="E76" s="188"/>
      <c r="F76" s="188"/>
      <c r="G76" s="188"/>
      <c r="H76" s="188"/>
      <c r="I76" s="188" t="s">
        <v>161</v>
      </c>
      <c r="J76" s="188"/>
      <c r="K76" s="188"/>
      <c r="L76" s="188"/>
      <c r="M76" s="188" t="s">
        <v>168</v>
      </c>
      <c r="N76" s="188"/>
      <c r="O76" s="188"/>
      <c r="P76" s="188"/>
      <c r="Q76" s="188"/>
      <c r="R76" s="188"/>
      <c r="S76" s="188" t="s">
        <v>168</v>
      </c>
      <c r="T76" s="188"/>
      <c r="U76" s="188"/>
      <c r="V76" s="188"/>
      <c r="W76" s="188"/>
      <c r="X76" s="255"/>
      <c r="AA76" s="253">
        <v>1</v>
      </c>
      <c r="AB76" s="254"/>
      <c r="AC76" s="188" t="s">
        <v>169</v>
      </c>
      <c r="AD76" s="188"/>
      <c r="AE76" s="188"/>
      <c r="AF76" s="188"/>
      <c r="AG76" s="188"/>
      <c r="AH76" s="188"/>
      <c r="AI76" s="188" t="s">
        <v>161</v>
      </c>
      <c r="AJ76" s="188"/>
      <c r="AK76" s="188"/>
      <c r="AL76" s="188"/>
      <c r="AM76" s="188" t="s">
        <v>168</v>
      </c>
      <c r="AN76" s="188"/>
      <c r="AO76" s="188"/>
      <c r="AP76" s="188"/>
      <c r="AQ76" s="188"/>
      <c r="AR76" s="188"/>
      <c r="AS76" s="188" t="s">
        <v>168</v>
      </c>
      <c r="AT76" s="188"/>
      <c r="AU76" s="188"/>
      <c r="AV76" s="188"/>
      <c r="AW76" s="188"/>
      <c r="AX76" s="255"/>
    </row>
    <row r="77" spans="1:60" ht="30" customHeight="1">
      <c r="A77" s="253">
        <v>2</v>
      </c>
      <c r="B77" s="256"/>
      <c r="C77" s="188" t="s">
        <v>162</v>
      </c>
      <c r="D77" s="188"/>
      <c r="E77" s="188"/>
      <c r="F77" s="188"/>
      <c r="G77" s="188"/>
      <c r="H77" s="188"/>
      <c r="I77" s="188" t="s">
        <v>161</v>
      </c>
      <c r="J77" s="188"/>
      <c r="K77" s="188"/>
      <c r="L77" s="188"/>
      <c r="M77" s="188" t="s">
        <v>168</v>
      </c>
      <c r="N77" s="188"/>
      <c r="O77" s="188"/>
      <c r="P77" s="188"/>
      <c r="Q77" s="188"/>
      <c r="R77" s="188"/>
      <c r="S77" s="188" t="s">
        <v>168</v>
      </c>
      <c r="T77" s="188"/>
      <c r="U77" s="188"/>
      <c r="V77" s="188"/>
      <c r="W77" s="188"/>
      <c r="X77" s="255"/>
      <c r="AA77" s="253">
        <v>2</v>
      </c>
      <c r="AB77" s="254"/>
      <c r="AC77" s="188" t="s">
        <v>170</v>
      </c>
      <c r="AD77" s="188"/>
      <c r="AE77" s="188"/>
      <c r="AF77" s="188"/>
      <c r="AG77" s="188"/>
      <c r="AH77" s="188"/>
      <c r="AI77" s="188" t="s">
        <v>161</v>
      </c>
      <c r="AJ77" s="188"/>
      <c r="AK77" s="188"/>
      <c r="AL77" s="188"/>
      <c r="AM77" s="188" t="s">
        <v>168</v>
      </c>
      <c r="AN77" s="188"/>
      <c r="AO77" s="188"/>
      <c r="AP77" s="188"/>
      <c r="AQ77" s="188"/>
      <c r="AR77" s="188"/>
      <c r="AS77" s="188" t="s">
        <v>168</v>
      </c>
      <c r="AT77" s="188"/>
      <c r="AU77" s="188"/>
      <c r="AV77" s="188"/>
      <c r="AW77" s="188"/>
      <c r="AX77" s="255"/>
    </row>
    <row r="78" spans="1:60" ht="30" customHeight="1">
      <c r="A78" s="257" t="s">
        <v>163</v>
      </c>
      <c r="B78" s="258"/>
      <c r="C78" s="188" t="s">
        <v>163</v>
      </c>
      <c r="D78" s="188"/>
      <c r="E78" s="188"/>
      <c r="F78" s="188"/>
      <c r="G78" s="188"/>
      <c r="H78" s="188"/>
      <c r="I78" s="188" t="s">
        <v>163</v>
      </c>
      <c r="J78" s="188"/>
      <c r="K78" s="188"/>
      <c r="L78" s="188"/>
      <c r="M78" s="188" t="s">
        <v>163</v>
      </c>
      <c r="N78" s="188"/>
      <c r="O78" s="188"/>
      <c r="P78" s="188"/>
      <c r="Q78" s="188"/>
      <c r="R78" s="188"/>
      <c r="S78" s="188" t="s">
        <v>163</v>
      </c>
      <c r="T78" s="188"/>
      <c r="U78" s="188"/>
      <c r="V78" s="188"/>
      <c r="W78" s="188"/>
      <c r="X78" s="255"/>
      <c r="AA78" s="253" t="s">
        <v>163</v>
      </c>
      <c r="AB78" s="254"/>
      <c r="AC78" s="188" t="s">
        <v>163</v>
      </c>
      <c r="AD78" s="188"/>
      <c r="AE78" s="188"/>
      <c r="AF78" s="188"/>
      <c r="AG78" s="188"/>
      <c r="AH78" s="188"/>
      <c r="AI78" s="188" t="s">
        <v>163</v>
      </c>
      <c r="AJ78" s="188"/>
      <c r="AK78" s="188"/>
      <c r="AL78" s="188"/>
      <c r="AM78" s="188" t="s">
        <v>163</v>
      </c>
      <c r="AN78" s="188"/>
      <c r="AO78" s="188"/>
      <c r="AP78" s="188"/>
      <c r="AQ78" s="188"/>
      <c r="AR78" s="188"/>
      <c r="AS78" s="188" t="s">
        <v>163</v>
      </c>
      <c r="AT78" s="188"/>
      <c r="AU78" s="188"/>
      <c r="AV78" s="188"/>
      <c r="AW78" s="188"/>
      <c r="AX78" s="255"/>
    </row>
    <row r="79" spans="1:60" ht="30" customHeight="1" thickBot="1">
      <c r="A79" s="253" t="s">
        <v>164</v>
      </c>
      <c r="B79" s="256"/>
      <c r="C79" s="188" t="s">
        <v>165</v>
      </c>
      <c r="D79" s="188"/>
      <c r="E79" s="188"/>
      <c r="F79" s="188"/>
      <c r="G79" s="188"/>
      <c r="H79" s="188"/>
      <c r="I79" s="188" t="s">
        <v>166</v>
      </c>
      <c r="J79" s="188"/>
      <c r="K79" s="188"/>
      <c r="L79" s="188"/>
      <c r="M79" s="188" t="s">
        <v>168</v>
      </c>
      <c r="N79" s="188"/>
      <c r="O79" s="188"/>
      <c r="P79" s="188"/>
      <c r="Q79" s="188"/>
      <c r="R79" s="188"/>
      <c r="S79" s="188" t="s">
        <v>168</v>
      </c>
      <c r="T79" s="188"/>
      <c r="U79" s="188"/>
      <c r="V79" s="188"/>
      <c r="W79" s="188"/>
      <c r="X79" s="255"/>
      <c r="AA79" s="253" t="s">
        <v>171</v>
      </c>
      <c r="AB79" s="254"/>
      <c r="AC79" s="188" t="s">
        <v>172</v>
      </c>
      <c r="AD79" s="188"/>
      <c r="AE79" s="188"/>
      <c r="AF79" s="188"/>
      <c r="AG79" s="188"/>
      <c r="AH79" s="188"/>
      <c r="AI79" s="188" t="s">
        <v>161</v>
      </c>
      <c r="AJ79" s="188"/>
      <c r="AK79" s="188"/>
      <c r="AL79" s="188"/>
      <c r="AM79" s="188" t="s">
        <v>168</v>
      </c>
      <c r="AN79" s="188"/>
      <c r="AO79" s="188"/>
      <c r="AP79" s="188"/>
      <c r="AQ79" s="188"/>
      <c r="AR79" s="188"/>
      <c r="AS79" s="188" t="s">
        <v>168</v>
      </c>
      <c r="AT79" s="188"/>
      <c r="AU79" s="188"/>
      <c r="AV79" s="188"/>
      <c r="AW79" s="188"/>
      <c r="AX79" s="255"/>
    </row>
    <row r="80" spans="1:60" ht="30" customHeight="1" thickBot="1">
      <c r="A80" s="261" t="s">
        <v>2</v>
      </c>
      <c r="B80" s="263"/>
      <c r="C80" s="259" t="s">
        <v>167</v>
      </c>
      <c r="D80" s="259"/>
      <c r="E80" s="259"/>
      <c r="F80" s="259"/>
      <c r="G80" s="259"/>
      <c r="H80" s="259"/>
      <c r="I80" s="264"/>
      <c r="J80" s="264"/>
      <c r="K80" s="264"/>
      <c r="L80" s="264"/>
      <c r="M80" s="259" t="s">
        <v>168</v>
      </c>
      <c r="N80" s="259"/>
      <c r="O80" s="259"/>
      <c r="P80" s="259"/>
      <c r="Q80" s="259"/>
      <c r="R80" s="259"/>
      <c r="S80" s="259" t="s">
        <v>168</v>
      </c>
      <c r="T80" s="259"/>
      <c r="U80" s="259"/>
      <c r="V80" s="259"/>
      <c r="W80" s="259"/>
      <c r="X80" s="260"/>
      <c r="AA80" s="261" t="s">
        <v>2</v>
      </c>
      <c r="AB80" s="262"/>
      <c r="AC80" s="259" t="s">
        <v>173</v>
      </c>
      <c r="AD80" s="259"/>
      <c r="AE80" s="259"/>
      <c r="AF80" s="259"/>
      <c r="AG80" s="259"/>
      <c r="AH80" s="259"/>
      <c r="AI80" s="264"/>
      <c r="AJ80" s="264"/>
      <c r="AK80" s="264"/>
      <c r="AL80" s="264"/>
      <c r="AM80" s="259" t="s">
        <v>168</v>
      </c>
      <c r="AN80" s="259"/>
      <c r="AO80" s="259"/>
      <c r="AP80" s="259"/>
      <c r="AQ80" s="259"/>
      <c r="AR80" s="259"/>
      <c r="AS80" s="259" t="s">
        <v>168</v>
      </c>
      <c r="AT80" s="259"/>
      <c r="AU80" s="259"/>
      <c r="AV80" s="259"/>
      <c r="AW80" s="259"/>
      <c r="AX80" s="260"/>
    </row>
    <row r="81" spans="1:1" ht="15" customHeight="1">
      <c r="A81" s="1" t="s">
        <v>149</v>
      </c>
    </row>
    <row r="82" spans="1:1">
      <c r="A82" s="1" t="s">
        <v>150</v>
      </c>
    </row>
    <row r="83" spans="1:1">
      <c r="A83" s="1" t="s">
        <v>151</v>
      </c>
    </row>
  </sheetData>
  <mergeCells count="66">
    <mergeCell ref="S76:X76"/>
    <mergeCell ref="AC76:AH76"/>
    <mergeCell ref="AM76:AR76"/>
    <mergeCell ref="C73:X73"/>
    <mergeCell ref="M76:R76"/>
    <mergeCell ref="AA76:AB76"/>
    <mergeCell ref="A2:BH2"/>
    <mergeCell ref="A3:BH67"/>
    <mergeCell ref="AC73:AX73"/>
    <mergeCell ref="AC74:AH75"/>
    <mergeCell ref="AI74:AL75"/>
    <mergeCell ref="AM74:AR75"/>
    <mergeCell ref="AS74:AX74"/>
    <mergeCell ref="AS75:AX75"/>
    <mergeCell ref="M74:R75"/>
    <mergeCell ref="S75:X75"/>
    <mergeCell ref="S74:X74"/>
    <mergeCell ref="AA73:AB75"/>
    <mergeCell ref="C74:H75"/>
    <mergeCell ref="I74:L75"/>
    <mergeCell ref="AS80:AX80"/>
    <mergeCell ref="AA80:AB80"/>
    <mergeCell ref="A73:B75"/>
    <mergeCell ref="A80:B80"/>
    <mergeCell ref="A76:B76"/>
    <mergeCell ref="C80:H80"/>
    <mergeCell ref="I80:L80"/>
    <mergeCell ref="M80:R80"/>
    <mergeCell ref="S80:X80"/>
    <mergeCell ref="AC80:AH80"/>
    <mergeCell ref="AI80:AL80"/>
    <mergeCell ref="AM80:AR80"/>
    <mergeCell ref="AS76:AX76"/>
    <mergeCell ref="I76:L76"/>
    <mergeCell ref="AI76:AL76"/>
    <mergeCell ref="C76:H76"/>
    <mergeCell ref="A77:B77"/>
    <mergeCell ref="C77:H77"/>
    <mergeCell ref="I77:L77"/>
    <mergeCell ref="M77:R77"/>
    <mergeCell ref="S77:X77"/>
    <mergeCell ref="AA77:AB77"/>
    <mergeCell ref="AC77:AH77"/>
    <mergeCell ref="AI77:AL77"/>
    <mergeCell ref="AM77:AR77"/>
    <mergeCell ref="AS77:AX77"/>
    <mergeCell ref="A78:B78"/>
    <mergeCell ref="C78:H78"/>
    <mergeCell ref="I78:L78"/>
    <mergeCell ref="M78:R78"/>
    <mergeCell ref="S78:X78"/>
    <mergeCell ref="AA78:AB78"/>
    <mergeCell ref="AC78:AH78"/>
    <mergeCell ref="AI78:AL78"/>
    <mergeCell ref="AM78:AR78"/>
    <mergeCell ref="AS78:AX78"/>
    <mergeCell ref="A79:B79"/>
    <mergeCell ref="C79:H79"/>
    <mergeCell ref="I79:L79"/>
    <mergeCell ref="M79:R79"/>
    <mergeCell ref="S79:X79"/>
    <mergeCell ref="AA79:AB79"/>
    <mergeCell ref="AC79:AH79"/>
    <mergeCell ref="AI79:AL79"/>
    <mergeCell ref="AM79:AR79"/>
    <mergeCell ref="AS79:AX79"/>
  </mergeCells>
  <phoneticPr fontId="1"/>
  <printOptions horizontalCentered="1"/>
  <pageMargins left="0.78740157480314965" right="0.78740157480314965" top="0.78740157480314965" bottom="0.78740157480314965" header="0.51181102362204722" footer="0.31496062992125984"/>
  <pageSetup paperSize="8" scale="64" fitToHeight="0" orientation="landscape" cellComments="asDisplayed" r:id="rId1"/>
  <headerFooter differentFirst="1"/>
  <rowBreaks count="1" manualBreakCount="1">
    <brk id="92" max="59"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8534B-FFD9-49C1-8907-5C6DEAE9879C}">
  <dimension ref="A1:V27"/>
  <sheetViews>
    <sheetView view="pageBreakPreview" zoomScaleNormal="100" zoomScaleSheetLayoutView="100" workbookViewId="0">
      <selection activeCell="C14" sqref="C14"/>
    </sheetView>
  </sheetViews>
  <sheetFormatPr defaultRowHeight="31.5" customHeight="1"/>
  <cols>
    <col min="1" max="1" width="6" style="112" customWidth="1"/>
    <col min="2" max="2" width="9.25" style="112" customWidth="1"/>
    <col min="3" max="3" width="41" style="112" customWidth="1"/>
    <col min="4" max="4" width="10" style="112" customWidth="1"/>
    <col min="5" max="6" width="13.75" style="112" customWidth="1"/>
    <col min="7" max="8" width="17.25" style="112" customWidth="1"/>
    <col min="9" max="17" width="11.25" style="112" customWidth="1"/>
    <col min="18" max="18" width="22.625" style="112" customWidth="1"/>
  </cols>
  <sheetData>
    <row r="1" spans="1:22" ht="31.5" customHeight="1">
      <c r="A1" s="121" t="s">
        <v>174</v>
      </c>
    </row>
    <row r="2" spans="1:22" ht="44.25" customHeight="1">
      <c r="A2"/>
      <c r="B2" s="138" t="s">
        <v>175</v>
      </c>
      <c r="C2" s="135" t="s">
        <v>188</v>
      </c>
      <c r="D2" s="135" t="s">
        <v>199</v>
      </c>
      <c r="E2" s="138" t="s">
        <v>193</v>
      </c>
      <c r="F2" s="138" t="s">
        <v>194</v>
      </c>
      <c r="G2" s="135" t="s">
        <v>176</v>
      </c>
      <c r="H2" s="135" t="s">
        <v>177</v>
      </c>
      <c r="I2" s="133" t="s">
        <v>192</v>
      </c>
      <c r="J2" s="137"/>
      <c r="K2" s="137"/>
      <c r="L2" s="134"/>
      <c r="M2" s="133" t="s">
        <v>196</v>
      </c>
      <c r="N2" s="134"/>
      <c r="O2" s="133" t="s">
        <v>201</v>
      </c>
      <c r="P2" s="137"/>
      <c r="Q2" s="134"/>
      <c r="R2" s="138" t="s">
        <v>204</v>
      </c>
    </row>
    <row r="3" spans="1:22" ht="44.25" customHeight="1">
      <c r="A3"/>
      <c r="B3" s="139"/>
      <c r="C3" s="136"/>
      <c r="D3" s="136"/>
      <c r="E3" s="136"/>
      <c r="F3" s="136"/>
      <c r="G3" s="136"/>
      <c r="H3" s="136"/>
      <c r="I3" s="123" t="s">
        <v>189</v>
      </c>
      <c r="J3" s="123" t="s">
        <v>190</v>
      </c>
      <c r="K3" s="123" t="s">
        <v>191</v>
      </c>
      <c r="L3" s="123"/>
      <c r="M3" s="123" t="s">
        <v>197</v>
      </c>
      <c r="N3" s="123" t="s">
        <v>198</v>
      </c>
      <c r="O3" s="123" t="s">
        <v>178</v>
      </c>
      <c r="P3" s="122" t="s">
        <v>202</v>
      </c>
      <c r="Q3" s="122" t="s">
        <v>203</v>
      </c>
      <c r="R3" s="136"/>
    </row>
    <row r="4" spans="1:22" ht="31.5" customHeight="1">
      <c r="A4" s="124" t="s">
        <v>179</v>
      </c>
      <c r="B4" s="125">
        <v>1</v>
      </c>
      <c r="C4" s="132" t="s">
        <v>180</v>
      </c>
      <c r="D4" s="126" t="s">
        <v>200</v>
      </c>
      <c r="E4" s="127">
        <v>1234</v>
      </c>
      <c r="F4" s="127">
        <f>ROUNDDOWN(E4/100,0)</f>
        <v>12</v>
      </c>
      <c r="G4" s="125" t="s">
        <v>181</v>
      </c>
      <c r="H4" s="125" t="s">
        <v>182</v>
      </c>
      <c r="I4" s="125" t="s">
        <v>195</v>
      </c>
      <c r="J4" s="125"/>
      <c r="K4" s="125"/>
      <c r="L4" s="125"/>
      <c r="M4" s="125"/>
      <c r="N4" s="125"/>
      <c r="O4" s="125" t="s">
        <v>195</v>
      </c>
      <c r="P4" s="125" t="s">
        <v>195</v>
      </c>
      <c r="Q4" s="125" t="s">
        <v>195</v>
      </c>
      <c r="R4" s="125"/>
      <c r="U4" s="123" t="s">
        <v>184</v>
      </c>
      <c r="V4" s="123" t="s">
        <v>183</v>
      </c>
    </row>
    <row r="5" spans="1:22" ht="31.5" customHeight="1">
      <c r="A5"/>
      <c r="B5" s="128"/>
      <c r="C5" s="129"/>
      <c r="D5" s="129"/>
      <c r="E5" s="130"/>
      <c r="F5" s="127">
        <f t="shared" ref="F5:F24" si="0">ROUNDDOWN(E5/100,0)</f>
        <v>0</v>
      </c>
      <c r="G5" s="128"/>
      <c r="H5" s="128"/>
      <c r="I5" s="128"/>
      <c r="J5" s="128"/>
      <c r="K5" s="128"/>
      <c r="L5" s="128"/>
      <c r="M5" s="128"/>
      <c r="N5" s="128"/>
      <c r="O5" s="128"/>
      <c r="P5" s="128"/>
      <c r="Q5" s="128"/>
      <c r="R5" s="128"/>
      <c r="U5" s="123" t="s">
        <v>185</v>
      </c>
      <c r="V5" s="123" t="s">
        <v>186</v>
      </c>
    </row>
    <row r="6" spans="1:22" ht="31.5" customHeight="1">
      <c r="A6"/>
      <c r="B6" s="128"/>
      <c r="C6" s="129"/>
      <c r="D6" s="129"/>
      <c r="E6" s="130"/>
      <c r="F6" s="127">
        <f t="shared" si="0"/>
        <v>0</v>
      </c>
      <c r="G6" s="128"/>
      <c r="H6" s="128"/>
      <c r="I6" s="128"/>
      <c r="J6" s="128"/>
      <c r="K6" s="128"/>
      <c r="L6" s="128"/>
      <c r="M6" s="128"/>
      <c r="N6" s="128"/>
      <c r="O6" s="128"/>
      <c r="P6" s="128"/>
      <c r="Q6" s="128"/>
      <c r="R6" s="128"/>
    </row>
    <row r="7" spans="1:22" ht="31.5" customHeight="1">
      <c r="A7"/>
      <c r="B7" s="128"/>
      <c r="C7" s="129"/>
      <c r="D7" s="129"/>
      <c r="E7" s="130"/>
      <c r="F7" s="127">
        <f t="shared" si="0"/>
        <v>0</v>
      </c>
      <c r="G7" s="128"/>
      <c r="H7" s="128"/>
      <c r="I7" s="128"/>
      <c r="J7" s="128"/>
      <c r="K7" s="128"/>
      <c r="L7" s="128"/>
      <c r="M7" s="128"/>
      <c r="N7" s="128"/>
      <c r="O7" s="128"/>
      <c r="P7" s="128"/>
      <c r="Q7" s="128"/>
      <c r="R7" s="128"/>
    </row>
    <row r="8" spans="1:22" ht="31.5" customHeight="1">
      <c r="A8"/>
      <c r="B8" s="128"/>
      <c r="C8" s="129"/>
      <c r="D8" s="129"/>
      <c r="E8" s="130"/>
      <c r="F8" s="127">
        <f t="shared" si="0"/>
        <v>0</v>
      </c>
      <c r="G8" s="128"/>
      <c r="H8" s="128"/>
      <c r="I8" s="128"/>
      <c r="J8" s="128"/>
      <c r="K8" s="128"/>
      <c r="L8" s="128"/>
      <c r="M8" s="128"/>
      <c r="N8" s="128"/>
      <c r="O8" s="128"/>
      <c r="P8" s="128"/>
      <c r="Q8" s="128"/>
      <c r="R8" s="128"/>
    </row>
    <row r="9" spans="1:22" ht="31.5" customHeight="1">
      <c r="A9"/>
      <c r="B9" s="128"/>
      <c r="C9" s="129"/>
      <c r="D9" s="129"/>
      <c r="E9" s="130"/>
      <c r="F9" s="127">
        <f t="shared" si="0"/>
        <v>0</v>
      </c>
      <c r="G9" s="128"/>
      <c r="H9" s="128"/>
      <c r="I9" s="128"/>
      <c r="J9" s="128"/>
      <c r="K9" s="128"/>
      <c r="L9" s="128"/>
      <c r="M9" s="128"/>
      <c r="N9" s="128"/>
      <c r="O9" s="128"/>
      <c r="P9" s="128"/>
      <c r="Q9" s="128"/>
      <c r="R9" s="128"/>
    </row>
    <row r="10" spans="1:22" ht="31.5" customHeight="1">
      <c r="A10"/>
      <c r="B10" s="128"/>
      <c r="C10" s="129"/>
      <c r="D10" s="129"/>
      <c r="E10" s="130"/>
      <c r="F10" s="127">
        <f t="shared" si="0"/>
        <v>0</v>
      </c>
      <c r="G10" s="128"/>
      <c r="H10" s="128"/>
      <c r="I10" s="128"/>
      <c r="J10" s="128"/>
      <c r="K10" s="128"/>
      <c r="L10" s="128"/>
      <c r="M10" s="128"/>
      <c r="N10" s="128"/>
      <c r="O10" s="128"/>
      <c r="P10" s="128"/>
      <c r="Q10" s="128"/>
      <c r="R10" s="128"/>
    </row>
    <row r="11" spans="1:22" ht="31.5" customHeight="1">
      <c r="A11"/>
      <c r="B11" s="128"/>
      <c r="C11" s="129"/>
      <c r="D11" s="129"/>
      <c r="E11" s="130"/>
      <c r="F11" s="127">
        <f t="shared" si="0"/>
        <v>0</v>
      </c>
      <c r="G11" s="128"/>
      <c r="H11" s="128"/>
      <c r="I11" s="128"/>
      <c r="J11" s="128"/>
      <c r="K11" s="128"/>
      <c r="L11" s="128"/>
      <c r="M11" s="128"/>
      <c r="N11" s="128"/>
      <c r="O11" s="128"/>
      <c r="P11" s="128"/>
      <c r="Q11" s="128"/>
      <c r="R11" s="128"/>
    </row>
    <row r="12" spans="1:22" ht="31.5" customHeight="1">
      <c r="A12"/>
      <c r="B12" s="128"/>
      <c r="C12" s="129"/>
      <c r="D12" s="129"/>
      <c r="E12" s="130"/>
      <c r="F12" s="127">
        <f t="shared" si="0"/>
        <v>0</v>
      </c>
      <c r="G12" s="128"/>
      <c r="H12" s="128"/>
      <c r="I12" s="128"/>
      <c r="J12" s="128"/>
      <c r="K12" s="128"/>
      <c r="L12" s="128"/>
      <c r="M12" s="128"/>
      <c r="N12" s="128"/>
      <c r="O12" s="128"/>
      <c r="P12" s="128"/>
      <c r="Q12" s="128"/>
      <c r="R12" s="128"/>
    </row>
    <row r="13" spans="1:22" ht="31.5" customHeight="1">
      <c r="A13"/>
      <c r="B13" s="128"/>
      <c r="C13" s="129"/>
      <c r="D13" s="129"/>
      <c r="E13" s="130"/>
      <c r="F13" s="127">
        <f t="shared" si="0"/>
        <v>0</v>
      </c>
      <c r="G13" s="128"/>
      <c r="H13" s="128"/>
      <c r="I13" s="128"/>
      <c r="J13" s="128"/>
      <c r="K13" s="128"/>
      <c r="L13" s="128"/>
      <c r="M13" s="128"/>
      <c r="N13" s="128"/>
      <c r="O13" s="128"/>
      <c r="P13" s="128"/>
      <c r="Q13" s="128"/>
      <c r="R13" s="128"/>
    </row>
    <row r="14" spans="1:22" ht="31.5" customHeight="1">
      <c r="A14"/>
      <c r="B14" s="128"/>
      <c r="C14" s="129"/>
      <c r="D14" s="129"/>
      <c r="E14" s="130"/>
      <c r="F14" s="127">
        <f t="shared" si="0"/>
        <v>0</v>
      </c>
      <c r="G14" s="128"/>
      <c r="H14" s="128"/>
      <c r="I14" s="128"/>
      <c r="J14" s="128"/>
      <c r="K14" s="128"/>
      <c r="L14" s="128"/>
      <c r="M14" s="128"/>
      <c r="N14" s="128"/>
      <c r="O14" s="128"/>
      <c r="P14" s="128"/>
      <c r="Q14" s="128"/>
      <c r="R14" s="128"/>
    </row>
    <row r="15" spans="1:22" ht="31.5" customHeight="1">
      <c r="A15"/>
      <c r="B15" s="128"/>
      <c r="C15" s="129"/>
      <c r="D15" s="129"/>
      <c r="E15" s="130"/>
      <c r="F15" s="127">
        <f t="shared" si="0"/>
        <v>0</v>
      </c>
      <c r="G15" s="128"/>
      <c r="H15" s="128"/>
      <c r="I15" s="128"/>
      <c r="J15" s="128"/>
      <c r="K15" s="128"/>
      <c r="L15" s="128"/>
      <c r="M15" s="128"/>
      <c r="N15" s="128"/>
      <c r="O15" s="128"/>
      <c r="P15" s="128"/>
      <c r="Q15" s="128"/>
      <c r="R15" s="128"/>
    </row>
    <row r="16" spans="1:22" ht="31.5" customHeight="1">
      <c r="A16"/>
      <c r="B16" s="128"/>
      <c r="C16" s="129"/>
      <c r="D16" s="129"/>
      <c r="E16" s="130"/>
      <c r="F16" s="127">
        <f t="shared" si="0"/>
        <v>0</v>
      </c>
      <c r="G16" s="128"/>
      <c r="H16" s="128"/>
      <c r="I16" s="128"/>
      <c r="J16" s="128"/>
      <c r="K16" s="128"/>
      <c r="L16" s="128"/>
      <c r="M16" s="128"/>
      <c r="N16" s="128"/>
      <c r="O16" s="128"/>
      <c r="P16" s="128"/>
      <c r="Q16" s="128"/>
      <c r="R16" s="128"/>
    </row>
    <row r="17" spans="1:18" ht="31.5" customHeight="1">
      <c r="A17"/>
      <c r="B17" s="128"/>
      <c r="C17" s="129"/>
      <c r="D17" s="129"/>
      <c r="E17" s="130"/>
      <c r="F17" s="127">
        <f t="shared" si="0"/>
        <v>0</v>
      </c>
      <c r="G17" s="128"/>
      <c r="H17" s="128"/>
      <c r="I17" s="128"/>
      <c r="J17" s="128"/>
      <c r="K17" s="128"/>
      <c r="L17" s="128"/>
      <c r="M17" s="128"/>
      <c r="N17" s="128"/>
      <c r="O17" s="128"/>
      <c r="P17" s="128"/>
      <c r="Q17" s="128"/>
      <c r="R17" s="128"/>
    </row>
    <row r="18" spans="1:18" ht="31.5" customHeight="1">
      <c r="A18"/>
      <c r="B18" s="128"/>
      <c r="C18" s="129"/>
      <c r="D18" s="129"/>
      <c r="E18" s="130"/>
      <c r="F18" s="127">
        <f t="shared" si="0"/>
        <v>0</v>
      </c>
      <c r="G18" s="128"/>
      <c r="H18" s="128"/>
      <c r="I18" s="128"/>
      <c r="J18" s="128"/>
      <c r="K18" s="128"/>
      <c r="L18" s="128"/>
      <c r="M18" s="128"/>
      <c r="N18" s="128"/>
      <c r="O18" s="128"/>
      <c r="P18" s="128"/>
      <c r="Q18" s="128"/>
      <c r="R18" s="128"/>
    </row>
    <row r="19" spans="1:18" ht="31.5" customHeight="1">
      <c r="A19"/>
      <c r="B19" s="128"/>
      <c r="C19" s="129"/>
      <c r="D19" s="129"/>
      <c r="E19" s="130"/>
      <c r="F19" s="127">
        <f t="shared" si="0"/>
        <v>0</v>
      </c>
      <c r="G19" s="128"/>
      <c r="H19" s="128"/>
      <c r="I19" s="128"/>
      <c r="J19" s="128"/>
      <c r="K19" s="128"/>
      <c r="L19" s="128"/>
      <c r="M19" s="128"/>
      <c r="N19" s="128"/>
      <c r="O19" s="128"/>
      <c r="P19" s="128"/>
      <c r="Q19" s="128"/>
      <c r="R19" s="128"/>
    </row>
    <row r="20" spans="1:18" ht="31.5" customHeight="1">
      <c r="A20"/>
      <c r="B20" s="128"/>
      <c r="C20" s="129"/>
      <c r="D20" s="129"/>
      <c r="E20" s="130"/>
      <c r="F20" s="127">
        <f t="shared" si="0"/>
        <v>0</v>
      </c>
      <c r="G20" s="128"/>
      <c r="H20" s="128"/>
      <c r="I20" s="128"/>
      <c r="J20" s="128"/>
      <c r="K20" s="128"/>
      <c r="L20" s="128"/>
      <c r="M20" s="128"/>
      <c r="N20" s="128"/>
      <c r="O20" s="128"/>
      <c r="P20" s="128"/>
      <c r="Q20" s="128"/>
      <c r="R20" s="128"/>
    </row>
    <row r="21" spans="1:18" ht="31.5" customHeight="1">
      <c r="A21"/>
      <c r="B21" s="128"/>
      <c r="C21" s="129"/>
      <c r="D21" s="129"/>
      <c r="E21" s="130"/>
      <c r="F21" s="127">
        <f t="shared" si="0"/>
        <v>0</v>
      </c>
      <c r="G21" s="128"/>
      <c r="H21" s="128"/>
      <c r="I21" s="128"/>
      <c r="J21" s="128"/>
      <c r="K21" s="128"/>
      <c r="L21" s="128"/>
      <c r="M21" s="128"/>
      <c r="N21" s="128"/>
      <c r="O21" s="128"/>
      <c r="P21" s="128"/>
      <c r="Q21" s="128"/>
      <c r="R21" s="128"/>
    </row>
    <row r="22" spans="1:18" ht="31.5" customHeight="1">
      <c r="A22"/>
      <c r="B22" s="128"/>
      <c r="C22" s="129"/>
      <c r="D22" s="129"/>
      <c r="E22" s="130"/>
      <c r="F22" s="127">
        <f t="shared" si="0"/>
        <v>0</v>
      </c>
      <c r="G22" s="128"/>
      <c r="H22" s="128"/>
      <c r="I22" s="128"/>
      <c r="J22" s="128"/>
      <c r="K22" s="128"/>
      <c r="L22" s="128"/>
      <c r="M22" s="128"/>
      <c r="N22" s="128"/>
      <c r="O22" s="128"/>
      <c r="P22" s="128"/>
      <c r="Q22" s="128"/>
      <c r="R22" s="128"/>
    </row>
    <row r="23" spans="1:18" ht="31.5" customHeight="1">
      <c r="A23"/>
      <c r="B23" s="128"/>
      <c r="C23" s="129"/>
      <c r="D23" s="129"/>
      <c r="E23" s="130"/>
      <c r="F23" s="127">
        <f t="shared" si="0"/>
        <v>0</v>
      </c>
      <c r="G23" s="128"/>
      <c r="H23" s="128"/>
      <c r="I23" s="128"/>
      <c r="J23" s="128"/>
      <c r="K23" s="128"/>
      <c r="L23" s="128"/>
      <c r="M23" s="128"/>
      <c r="N23" s="128"/>
      <c r="O23" s="128"/>
      <c r="P23" s="128"/>
      <c r="Q23" s="128"/>
      <c r="R23" s="128"/>
    </row>
    <row r="24" spans="1:18" ht="31.5" customHeight="1">
      <c r="A24"/>
      <c r="B24" s="128"/>
      <c r="C24" s="129"/>
      <c r="D24" s="129"/>
      <c r="E24" s="130"/>
      <c r="F24" s="127">
        <f t="shared" si="0"/>
        <v>0</v>
      </c>
      <c r="G24" s="128"/>
      <c r="H24" s="128"/>
      <c r="I24" s="128"/>
      <c r="J24" s="128"/>
      <c r="K24" s="128"/>
      <c r="L24" s="128"/>
      <c r="M24" s="128"/>
      <c r="N24" s="128"/>
      <c r="O24" s="128"/>
      <c r="P24" s="128"/>
      <c r="Q24" s="128"/>
      <c r="R24" s="128"/>
    </row>
    <row r="25" spans="1:18" ht="31.5" customHeight="1">
      <c r="A25"/>
      <c r="B25" s="125"/>
      <c r="C25" s="125" t="s">
        <v>187</v>
      </c>
      <c r="D25" s="125"/>
      <c r="E25" s="127">
        <f>SUM(E5:E24)</f>
        <v>0</v>
      </c>
      <c r="F25" s="131">
        <f>SUM(F5:F24)</f>
        <v>0</v>
      </c>
      <c r="G25" s="125"/>
      <c r="H25" s="125"/>
      <c r="I25" s="125"/>
      <c r="J25" s="125"/>
      <c r="K25" s="125"/>
      <c r="L25" s="125"/>
      <c r="M25" s="125"/>
      <c r="N25" s="125"/>
      <c r="O25" s="125"/>
      <c r="P25" s="125"/>
      <c r="Q25" s="125"/>
      <c r="R25" s="125"/>
    </row>
    <row r="26" spans="1:18" ht="31.5" customHeight="1">
      <c r="A26"/>
    </row>
    <row r="27" spans="1:18" ht="31.5" customHeight="1">
      <c r="A27"/>
    </row>
  </sheetData>
  <mergeCells count="11">
    <mergeCell ref="B2:B3"/>
    <mergeCell ref="C2:C3"/>
    <mergeCell ref="E2:E3"/>
    <mergeCell ref="F2:F3"/>
    <mergeCell ref="G2:G3"/>
    <mergeCell ref="M2:N2"/>
    <mergeCell ref="D2:D3"/>
    <mergeCell ref="O2:Q2"/>
    <mergeCell ref="R2:R3"/>
    <mergeCell ref="I2:L2"/>
    <mergeCell ref="H2:H3"/>
  </mergeCells>
  <phoneticPr fontId="1"/>
  <dataValidations count="1">
    <dataValidation type="list" allowBlank="1" showInputMessage="1" showErrorMessage="1" sqref="R4:R24" xr:uid="{C4374375-54E1-46B1-B1BF-C4006D4BE5F1}">
      <formula1>$U$4:$U$5</formula1>
    </dataValidation>
  </dataValidations>
  <pageMargins left="0.39370078740157483" right="0.39370078740157483" top="0.59055118110236227" bottom="0.39370078740157483" header="0.31496062992125984" footer="0.31496062992125984"/>
  <pageSetup paperSize="8" scale="80" orientation="landscape" r:id="rId1"/>
  <colBreaks count="1" manualBreakCount="1">
    <brk id="19"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84F0015FA09404FB7BA11FCFD8EC1AE" ma:contentTypeVersion="14" ma:contentTypeDescription="新しいドキュメントを作成します。" ma:contentTypeScope="" ma:versionID="bcbb8975eb1798e4a19e3f0ae93e976e">
  <xsd:schema xmlns:xsd="http://www.w3.org/2001/XMLSchema" xmlns:xs="http://www.w3.org/2001/XMLSchema" xmlns:p="http://schemas.microsoft.com/office/2006/metadata/properties" xmlns:ns2="c7f84410-b63c-4f61-8772-a151cbac55bd" xmlns:ns3="85ec59af-1a16-40a0-b163-384e34c79a5c" targetNamespace="http://schemas.microsoft.com/office/2006/metadata/properties" ma:root="true" ma:fieldsID="7d33d52912e82d3c862c27491c6a7013" ns2:_="" ns3:_="">
    <xsd:import namespace="c7f84410-b63c-4f61-8772-a151cbac55bd"/>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f84410-b63c-4f61-8772-a151cbac55b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2f883cd-4ba8-45cd-a9d9-2a74f7ac671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c7f84410-b63c-4f61-8772-a151cbac55bd" xsi:nil="true"/>
    <TaxCatchAll xmlns="85ec59af-1a16-40a0-b163-384e34c79a5c" xsi:nil="true"/>
    <lcf76f155ced4ddcb4097134ff3c332f xmlns="c7f84410-b63c-4f61-8772-a151cbac55b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C56753-8EE4-4150-925D-FBBC2ADBB44B}">
  <ds:schemaRefs>
    <ds:schemaRef ds:uri="http://schemas.microsoft.com/sharepoint/v3/contenttype/forms"/>
  </ds:schemaRefs>
</ds:datastoreItem>
</file>

<file path=customXml/itemProps2.xml><?xml version="1.0" encoding="utf-8"?>
<ds:datastoreItem xmlns:ds="http://schemas.openxmlformats.org/officeDocument/2006/customXml" ds:itemID="{3157BE4F-F6EF-481A-B6C7-2DAB871D3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f84410-b63c-4f61-8772-a151cbac55bd"/>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F63FEC-13C7-4351-90B9-2A08646CC2E4}">
  <ds:schemaRefs>
    <ds:schemaRef ds:uri="http://schemas.microsoft.com/office/2006/metadata/properties"/>
    <ds:schemaRef ds:uri="http://schemas.microsoft.com/office/infopath/2007/PartnerControls"/>
    <ds:schemaRef ds:uri="c7f84410-b63c-4f61-8772-a151cbac55bd"/>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１・２（１）まで</vt:lpstr>
      <vt:lpstr>２（２）</vt:lpstr>
      <vt:lpstr>３</vt:lpstr>
      <vt:lpstr>４～６</vt:lpstr>
      <vt:lpstr>７・８</vt:lpstr>
      <vt:lpstr>別紙4.面積一覧表</vt:lpstr>
      <vt:lpstr>'１・２（１）まで'!Print_Area</vt:lpstr>
      <vt:lpstr>'２（２）'!Print_Area</vt:lpstr>
      <vt:lpstr>'３'!Print_Area</vt:lpstr>
      <vt:lpstr>'４～６'!Print_Area</vt:lpstr>
      <vt:lpstr>'７・８'!Print_Area</vt:lpstr>
      <vt:lpstr>別紙4.面積一覧表!Print_Area</vt:lpstr>
      <vt:lpstr>'１・２（１）まで'!Print_Titles</vt:lpstr>
      <vt:lpstr>'２（２）'!Print_Titles</vt:lpstr>
      <vt:lpstr>'３'!Print_Titles</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佐賀 志保子</cp:lastModifiedBy>
  <cp:revision/>
  <cp:lastPrinted>2026-08-24T04:26:07Z</cp:lastPrinted>
  <dcterms:created xsi:type="dcterms:W3CDTF">2010-06-10T01:56:01Z</dcterms:created>
  <dcterms:modified xsi:type="dcterms:W3CDTF">2026-08-24T04:27:07Z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0x010100884F0015FA09404FB7BA11FCFD8EC1AE</vt:lpwstr>
  </property>
  <property fmtid="{D5CDD505-2E9C-101B-9397-08002B2CF9AE}" pid="3" name="MediaServiceImageTags">
    <vt:lpwstr/>
  </property>
</Properties>
</file>